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cience\SIPBS\ibioic\IBioIC ADMIN\IBioIC PROJECTS\1. Programme Management\4. Project Templates\PFP\"/>
    </mc:Choice>
  </mc:AlternateContent>
  <bookViews>
    <workbookView xWindow="15" yWindow="15" windowWidth="19185" windowHeight="10065"/>
  </bookViews>
  <sheets>
    <sheet name="Summary &amp; Guide" sheetId="1" r:id="rId1"/>
    <sheet name="HEI Partners" sheetId="2" r:id="rId2"/>
    <sheet name="HEI Consumables &gt; £500" sheetId="8" r:id="rId3"/>
    <sheet name="Industrial Partners" sheetId="5" r:id="rId4"/>
    <sheet name="Additional Funding Sources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8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2" i="2"/>
  <c r="V53" i="7"/>
  <c r="V40" i="7"/>
  <c r="V27" i="7"/>
  <c r="V14" i="7"/>
  <c r="W53" i="5"/>
  <c r="W40" i="5"/>
  <c r="W27" i="5"/>
  <c r="W14" i="5"/>
  <c r="W54" i="2"/>
  <c r="W40" i="2"/>
  <c r="W26" i="2"/>
  <c r="C23" i="1" l="1"/>
  <c r="C22" i="1"/>
  <c r="C21" i="1"/>
  <c r="W59" i="2"/>
  <c r="V56" i="2"/>
  <c r="V57" i="2" s="1"/>
  <c r="U56" i="2"/>
  <c r="U58" i="2" s="1"/>
  <c r="T56" i="2"/>
  <c r="T58" i="2" s="1"/>
  <c r="S56" i="2"/>
  <c r="S58" i="2" s="1"/>
  <c r="R56" i="2"/>
  <c r="R58" i="2" s="1"/>
  <c r="Q56" i="2"/>
  <c r="Q57" i="2" s="1"/>
  <c r="P56" i="2"/>
  <c r="P57" i="2" s="1"/>
  <c r="O56" i="2"/>
  <c r="O57" i="2" s="1"/>
  <c r="N56" i="2"/>
  <c r="N58" i="2" s="1"/>
  <c r="M56" i="2"/>
  <c r="M58" i="2" s="1"/>
  <c r="L56" i="2"/>
  <c r="L58" i="2" s="1"/>
  <c r="K56" i="2"/>
  <c r="K58" i="2" s="1"/>
  <c r="J56" i="2"/>
  <c r="J58" i="2" s="1"/>
  <c r="I56" i="2"/>
  <c r="I57" i="2" s="1"/>
  <c r="H56" i="2"/>
  <c r="H57" i="2" s="1"/>
  <c r="G56" i="2"/>
  <c r="G57" i="2" s="1"/>
  <c r="F56" i="2"/>
  <c r="E56" i="2"/>
  <c r="E58" i="2" s="1"/>
  <c r="D56" i="2"/>
  <c r="D58" i="2" s="1"/>
  <c r="W55" i="2"/>
  <c r="W53" i="2"/>
  <c r="W52" i="2"/>
  <c r="W51" i="2"/>
  <c r="W50" i="2"/>
  <c r="W49" i="2"/>
  <c r="D48" i="2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5" i="2"/>
  <c r="V42" i="2"/>
  <c r="V44" i="2" s="1"/>
  <c r="U42" i="2"/>
  <c r="U44" i="2" s="1"/>
  <c r="T42" i="2"/>
  <c r="T43" i="2" s="1"/>
  <c r="S42" i="2"/>
  <c r="S44" i="2" s="1"/>
  <c r="R42" i="2"/>
  <c r="R44" i="2" s="1"/>
  <c r="Q42" i="2"/>
  <c r="Q43" i="2" s="1"/>
  <c r="P42" i="2"/>
  <c r="P44" i="2" s="1"/>
  <c r="O42" i="2"/>
  <c r="O44" i="2" s="1"/>
  <c r="N42" i="2"/>
  <c r="N44" i="2" s="1"/>
  <c r="M42" i="2"/>
  <c r="M44" i="2" s="1"/>
  <c r="L42" i="2"/>
  <c r="L43" i="2" s="1"/>
  <c r="K42" i="2"/>
  <c r="K44" i="2" s="1"/>
  <c r="J42" i="2"/>
  <c r="J44" i="2" s="1"/>
  <c r="I42" i="2"/>
  <c r="I43" i="2" s="1"/>
  <c r="H42" i="2"/>
  <c r="H44" i="2" s="1"/>
  <c r="G42" i="2"/>
  <c r="G44" i="2" s="1"/>
  <c r="F42" i="2"/>
  <c r="E42" i="2"/>
  <c r="E44" i="2" s="1"/>
  <c r="D42" i="2"/>
  <c r="D43" i="2" s="1"/>
  <c r="W41" i="2"/>
  <c r="W39" i="2"/>
  <c r="W38" i="2"/>
  <c r="W37" i="2"/>
  <c r="W36" i="2"/>
  <c r="W35" i="2"/>
  <c r="D34" i="2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1" i="2"/>
  <c r="V28" i="2"/>
  <c r="V30" i="2" s="1"/>
  <c r="U28" i="2"/>
  <c r="U30" i="2" s="1"/>
  <c r="T28" i="2"/>
  <c r="T30" i="2" s="1"/>
  <c r="S28" i="2"/>
  <c r="S30" i="2" s="1"/>
  <c r="R28" i="2"/>
  <c r="R29" i="2" s="1"/>
  <c r="Q28" i="2"/>
  <c r="Q29" i="2" s="1"/>
  <c r="P28" i="2"/>
  <c r="P29" i="2" s="1"/>
  <c r="O28" i="2"/>
  <c r="O29" i="2" s="1"/>
  <c r="N28" i="2"/>
  <c r="N30" i="2" s="1"/>
  <c r="M28" i="2"/>
  <c r="M30" i="2" s="1"/>
  <c r="L28" i="2"/>
  <c r="L30" i="2" s="1"/>
  <c r="K28" i="2"/>
  <c r="K30" i="2" s="1"/>
  <c r="J28" i="2"/>
  <c r="J29" i="2" s="1"/>
  <c r="I28" i="2"/>
  <c r="I29" i="2" s="1"/>
  <c r="H28" i="2"/>
  <c r="H30" i="2" s="1"/>
  <c r="G28" i="2"/>
  <c r="G30" i="2" s="1"/>
  <c r="F28" i="2"/>
  <c r="F30" i="2" s="1"/>
  <c r="E28" i="2"/>
  <c r="E30" i="2" s="1"/>
  <c r="D28" i="2"/>
  <c r="D30" i="2" s="1"/>
  <c r="W27" i="2"/>
  <c r="W25" i="2"/>
  <c r="W24" i="2"/>
  <c r="W23" i="2"/>
  <c r="W22" i="2"/>
  <c r="W21" i="2"/>
  <c r="D20" i="2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D14" i="2"/>
  <c r="D16" i="2" s="1"/>
  <c r="W17" i="2"/>
  <c r="E15" i="2"/>
  <c r="F15" i="2"/>
  <c r="G16" i="2"/>
  <c r="H16" i="2"/>
  <c r="I16" i="2"/>
  <c r="J15" i="2"/>
  <c r="K15" i="2"/>
  <c r="L15" i="2"/>
  <c r="M15" i="2"/>
  <c r="N15" i="2"/>
  <c r="O15" i="2"/>
  <c r="P16" i="2"/>
  <c r="Q16" i="2"/>
  <c r="R15" i="2"/>
  <c r="S15" i="2"/>
  <c r="T15" i="2"/>
  <c r="U15" i="2"/>
  <c r="V16" i="2"/>
  <c r="D45" i="1" l="1"/>
  <c r="P15" i="2"/>
  <c r="E29" i="2"/>
  <c r="D29" i="2"/>
  <c r="L29" i="2"/>
  <c r="O16" i="2"/>
  <c r="E43" i="2"/>
  <c r="J43" i="2"/>
  <c r="K16" i="2"/>
  <c r="H15" i="2"/>
  <c r="M29" i="2"/>
  <c r="W42" i="2"/>
  <c r="D22" i="1" s="1"/>
  <c r="T29" i="2"/>
  <c r="L57" i="2"/>
  <c r="U29" i="2"/>
  <c r="K43" i="2"/>
  <c r="M57" i="2"/>
  <c r="G15" i="2"/>
  <c r="S29" i="2"/>
  <c r="S43" i="2"/>
  <c r="V29" i="2"/>
  <c r="S57" i="2"/>
  <c r="R57" i="2"/>
  <c r="D15" i="2"/>
  <c r="F29" i="2"/>
  <c r="Q15" i="2"/>
  <c r="K29" i="2"/>
  <c r="M43" i="2"/>
  <c r="T57" i="2"/>
  <c r="R43" i="2"/>
  <c r="E57" i="2"/>
  <c r="U57" i="2"/>
  <c r="S16" i="2"/>
  <c r="J57" i="2"/>
  <c r="I15" i="2"/>
  <c r="N29" i="2"/>
  <c r="U43" i="2"/>
  <c r="K57" i="2"/>
  <c r="W56" i="2"/>
  <c r="D23" i="1" s="1"/>
  <c r="D57" i="2"/>
  <c r="V58" i="2"/>
  <c r="H58" i="2"/>
  <c r="P58" i="2"/>
  <c r="I58" i="2"/>
  <c r="Q58" i="2"/>
  <c r="F57" i="2"/>
  <c r="N57" i="2"/>
  <c r="F58" i="2"/>
  <c r="G58" i="2"/>
  <c r="O58" i="2"/>
  <c r="F44" i="2"/>
  <c r="Q44" i="2"/>
  <c r="F43" i="2"/>
  <c r="N43" i="2"/>
  <c r="V43" i="2"/>
  <c r="I44" i="2"/>
  <c r="G43" i="2"/>
  <c r="O43" i="2"/>
  <c r="H43" i="2"/>
  <c r="P43" i="2"/>
  <c r="D44" i="2"/>
  <c r="L44" i="2"/>
  <c r="T44" i="2"/>
  <c r="P30" i="2"/>
  <c r="I30" i="2"/>
  <c r="Q30" i="2"/>
  <c r="J30" i="2"/>
  <c r="R30" i="2"/>
  <c r="G29" i="2"/>
  <c r="H29" i="2"/>
  <c r="O30" i="2"/>
  <c r="W28" i="2"/>
  <c r="D21" i="1" s="1"/>
  <c r="N16" i="2"/>
  <c r="F16" i="2"/>
  <c r="U16" i="2"/>
  <c r="M16" i="2"/>
  <c r="E16" i="2"/>
  <c r="T16" i="2"/>
  <c r="L16" i="2"/>
  <c r="V15" i="2"/>
  <c r="R16" i="2"/>
  <c r="J16" i="2"/>
  <c r="W14" i="2"/>
  <c r="D20" i="1" s="1"/>
  <c r="D24" i="1" l="1"/>
  <c r="W30" i="2"/>
  <c r="W15" i="2"/>
  <c r="W29" i="2"/>
  <c r="W16" i="2"/>
  <c r="W43" i="2"/>
  <c r="W58" i="2"/>
  <c r="W57" i="2"/>
  <c r="W44" i="2"/>
  <c r="D42" i="1" l="1"/>
  <c r="D41" i="1"/>
  <c r="C37" i="1"/>
  <c r="C36" i="1"/>
  <c r="C35" i="1"/>
  <c r="C34" i="1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V54" i="7"/>
  <c r="V52" i="7"/>
  <c r="V51" i="7"/>
  <c r="V50" i="7"/>
  <c r="V49" i="7"/>
  <c r="V48" i="7"/>
  <c r="V47" i="7"/>
  <c r="V46" i="7"/>
  <c r="C45" i="7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5" i="7" s="1"/>
  <c r="P45" i="7" s="1"/>
  <c r="Q45" i="7" s="1"/>
  <c r="R45" i="7" s="1"/>
  <c r="S45" i="7" s="1"/>
  <c r="T45" i="7" s="1"/>
  <c r="U45" i="7" s="1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V39" i="7"/>
  <c r="V38" i="7"/>
  <c r="V37" i="7"/>
  <c r="V36" i="7"/>
  <c r="V35" i="7"/>
  <c r="V34" i="7"/>
  <c r="V33" i="7"/>
  <c r="C32" i="7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V28" i="7"/>
  <c r="V26" i="7"/>
  <c r="V25" i="7"/>
  <c r="V24" i="7"/>
  <c r="V23" i="7"/>
  <c r="V22" i="7"/>
  <c r="V21" i="7"/>
  <c r="V20" i="7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V13" i="7"/>
  <c r="V12" i="7"/>
  <c r="V11" i="7"/>
  <c r="V10" i="7"/>
  <c r="V9" i="7"/>
  <c r="V8" i="7"/>
  <c r="V7" i="7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C30" i="1"/>
  <c r="C29" i="1"/>
  <c r="C28" i="1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W54" i="5"/>
  <c r="W52" i="5"/>
  <c r="W51" i="5"/>
  <c r="W50" i="5"/>
  <c r="W49" i="5"/>
  <c r="W48" i="5"/>
  <c r="W47" i="5"/>
  <c r="W46" i="5"/>
  <c r="D45" i="5"/>
  <c r="E45" i="5" s="1"/>
  <c r="F45" i="5" s="1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W41" i="5"/>
  <c r="W39" i="5"/>
  <c r="W38" i="5"/>
  <c r="W37" i="5"/>
  <c r="W36" i="5"/>
  <c r="W35" i="5"/>
  <c r="W34" i="5"/>
  <c r="W33" i="5"/>
  <c r="D32" i="5"/>
  <c r="E32" i="5" s="1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W28" i="5"/>
  <c r="W26" i="5"/>
  <c r="W25" i="5"/>
  <c r="W24" i="5"/>
  <c r="W23" i="5"/>
  <c r="W22" i="5"/>
  <c r="W21" i="5"/>
  <c r="W20" i="5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B6" i="5"/>
  <c r="C27" i="1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W15" i="5"/>
  <c r="W13" i="5"/>
  <c r="W12" i="5"/>
  <c r="W11" i="5"/>
  <c r="W10" i="5"/>
  <c r="W9" i="5"/>
  <c r="W8" i="5"/>
  <c r="W7" i="5"/>
  <c r="D6" i="5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13" i="2"/>
  <c r="D58" i="1" s="1"/>
  <c r="W11" i="2"/>
  <c r="D57" i="1" s="1"/>
  <c r="W10" i="2"/>
  <c r="D56" i="1" s="1"/>
  <c r="W9" i="2"/>
  <c r="D55" i="1" s="1"/>
  <c r="W8" i="2"/>
  <c r="W7" i="2"/>
  <c r="B6" i="2"/>
  <c r="C20" i="1" s="1"/>
  <c r="D64" i="1" l="1"/>
  <c r="D73" i="1"/>
  <c r="V42" i="7"/>
  <c r="D36" i="1" s="1"/>
  <c r="D70" i="1"/>
  <c r="D72" i="1"/>
  <c r="D71" i="1"/>
  <c r="D74" i="1"/>
  <c r="D62" i="1"/>
  <c r="D63" i="1"/>
  <c r="W42" i="5"/>
  <c r="D29" i="1" s="1"/>
  <c r="D65" i="1"/>
  <c r="D66" i="1"/>
  <c r="D54" i="1"/>
  <c r="V16" i="7"/>
  <c r="D34" i="1" s="1"/>
  <c r="V29" i="7"/>
  <c r="D35" i="1" s="1"/>
  <c r="W55" i="5"/>
  <c r="D30" i="1" s="1"/>
  <c r="W29" i="5"/>
  <c r="D28" i="1" s="1"/>
  <c r="V55" i="7"/>
  <c r="D37" i="1" s="1"/>
  <c r="W16" i="5"/>
  <c r="D27" i="1" s="1"/>
  <c r="D79" i="1" l="1"/>
  <c r="D78" i="1"/>
  <c r="D59" i="1"/>
  <c r="E54" i="1" s="1"/>
  <c r="D75" i="1"/>
  <c r="E74" i="1" s="1"/>
  <c r="D67" i="1"/>
  <c r="E64" i="1" s="1"/>
  <c r="D81" i="1"/>
  <c r="D38" i="1"/>
  <c r="D46" i="1" s="1"/>
  <c r="D31" i="1"/>
  <c r="D80" i="1"/>
  <c r="D82" i="1"/>
  <c r="D44" i="1" l="1"/>
  <c r="D43" i="1"/>
  <c r="E66" i="1"/>
  <c r="E72" i="1"/>
  <c r="E56" i="1"/>
  <c r="E58" i="1"/>
  <c r="E55" i="1"/>
  <c r="E57" i="1"/>
  <c r="E62" i="1"/>
  <c r="D83" i="1"/>
  <c r="E82" i="1" s="1"/>
  <c r="E73" i="1"/>
  <c r="E63" i="1"/>
  <c r="E65" i="1"/>
  <c r="E71" i="1"/>
  <c r="D40" i="1"/>
  <c r="E46" i="1" s="1"/>
  <c r="E70" i="1"/>
  <c r="E42" i="1" l="1"/>
  <c r="E41" i="1"/>
  <c r="E43" i="1"/>
  <c r="E81" i="1"/>
  <c r="E79" i="1"/>
  <c r="E80" i="1"/>
  <c r="E78" i="1"/>
</calcChain>
</file>

<file path=xl/sharedStrings.xml><?xml version="1.0" encoding="utf-8"?>
<sst xmlns="http://schemas.openxmlformats.org/spreadsheetml/2006/main" count="240" uniqueCount="79">
  <si>
    <t>Lead Industrial Partner</t>
  </si>
  <si>
    <t>Project Title</t>
  </si>
  <si>
    <t>Proposed Start Date</t>
  </si>
  <si>
    <t>Staff: Directly Incurred (PDRA)</t>
  </si>
  <si>
    <t>Staff: Directly Allocated (PI, Tech)</t>
  </si>
  <si>
    <t>Consumables</t>
  </si>
  <si>
    <t>Recruitment</t>
  </si>
  <si>
    <t>Other (SPECIFY)</t>
  </si>
  <si>
    <t>Travel &amp; Subsistence</t>
  </si>
  <si>
    <t>Total</t>
  </si>
  <si>
    <t>IBioIC Award - 80%</t>
  </si>
  <si>
    <t>Industrial Partners</t>
  </si>
  <si>
    <t>Staff Costs</t>
  </si>
  <si>
    <t>Overheads</t>
  </si>
  <si>
    <t>Subcontract</t>
  </si>
  <si>
    <t>Capital</t>
  </si>
  <si>
    <t>Industrial Partner 2</t>
  </si>
  <si>
    <t>Industrial Partner 3</t>
  </si>
  <si>
    <t>Industrial Partner 4</t>
  </si>
  <si>
    <t>Total Industrial Costs</t>
  </si>
  <si>
    <t>Additional Funding Sources</t>
  </si>
  <si>
    <t>Total Additional Funding Sources</t>
  </si>
  <si>
    <t>Total Project</t>
  </si>
  <si>
    <t>IBioIC Award</t>
  </si>
  <si>
    <r>
      <t xml:space="preserve">Guide to completing the IBioIC Project Financial Plan
</t>
    </r>
    <r>
      <rPr>
        <b/>
        <sz val="11"/>
        <color rgb="FFFF0000"/>
        <rFont val="Calibri"/>
        <family val="2"/>
        <scheme val="minor"/>
      </rPr>
      <t>Please complete all relevant blue-shaded cells only.</t>
    </r>
    <r>
      <rPr>
        <b/>
        <sz val="11"/>
        <rFont val="Calibri"/>
        <family val="2"/>
        <scheme val="minor"/>
      </rPr>
      <t xml:space="preserve">
</t>
    </r>
  </si>
  <si>
    <t>Additional Funding Source 1</t>
  </si>
  <si>
    <t>Additional Funding Source 2</t>
  </si>
  <si>
    <t>Additional Funding Source 3</t>
  </si>
  <si>
    <t>Additional Funding Source 4</t>
  </si>
  <si>
    <t>The names of any non-lead partners/additional funding sources should be entered within the relevant table.</t>
  </si>
  <si>
    <t>Costs should be phased in accordance with the proposed start date, duration and project activity.</t>
  </si>
  <si>
    <r>
      <rPr>
        <sz val="11"/>
        <rFont val="Calibri"/>
        <family val="2"/>
        <scheme val="minor"/>
      </rPr>
      <t xml:space="preserve">If you have any queries, please contact the Projects Team at </t>
    </r>
    <r>
      <rPr>
        <u/>
        <sz val="11"/>
        <color theme="10"/>
        <rFont val="Calibri"/>
        <family val="2"/>
        <scheme val="minor"/>
      </rPr>
      <t>projects@ibioic.com.</t>
    </r>
  </si>
  <si>
    <t>Duration in Months</t>
  </si>
  <si>
    <t>Industrial HEI Cash Contribution</t>
  </si>
  <si>
    <t>Justification of Cost</t>
  </si>
  <si>
    <t>HEI Partners</t>
  </si>
  <si>
    <t>HEI Partner Contribution - 20%</t>
  </si>
  <si>
    <t>HEI Partner 2</t>
  </si>
  <si>
    <t>HEI Partner 3</t>
  </si>
  <si>
    <t>HEI Partner 4</t>
  </si>
  <si>
    <t>Lead HEI Partner</t>
  </si>
  <si>
    <t>For each project partner, complete a table on the appropriate tab (HEI Partners, Industrial Partners, or Additional Funding Sources).</t>
  </si>
  <si>
    <t>Total HEI Costs</t>
  </si>
  <si>
    <t>HEI Contribution</t>
  </si>
  <si>
    <t>Summary of Project Costs by Category</t>
  </si>
  <si>
    <t>Other</t>
  </si>
  <si>
    <t xml:space="preserve">In the Additional Funding Sources tab, detail any further funding the project has received. </t>
  </si>
  <si>
    <t>Summary of Project Costs by Partner</t>
  </si>
  <si>
    <t xml:space="preserve"> </t>
  </si>
  <si>
    <t>Project Financial Plan</t>
  </si>
  <si>
    <t>Industrial Contribution</t>
  </si>
  <si>
    <t>funded by any cash contribution to be made by the Industrial Partner. IBioIC will fund the HEI Partner costs, less the cash contribution to be made</t>
  </si>
  <si>
    <t>*Cash to be paid to the HEI Partner(s) should be detailed in the rows specifically provided on the HEI Partners tab.</t>
  </si>
  <si>
    <t>Industrial Contribution In-Kind</t>
  </si>
  <si>
    <t>Industrial Contribution Cash</t>
  </si>
  <si>
    <t>Example: HEI fEC calculation.</t>
  </si>
  <si>
    <t>Example: Rail travel for Staff member 'A' from Industrial Partner to HEI (return) x3 to attend project meetings.</t>
  </si>
  <si>
    <t>Associated WP</t>
  </si>
  <si>
    <t>Cost (at 100% fEC)</t>
  </si>
  <si>
    <t>Total HEI Consumables</t>
  </si>
  <si>
    <t>Example: Purchase of spectrophotometer to enable measurement of molecule of interest for WP 2.</t>
  </si>
  <si>
    <t xml:space="preserve">by the Industrial Partner, at 80% fEC. The remaining 20% is the HEI Partner’s contribution. Any individual consumable costing &gt; £500 should be </t>
  </si>
  <si>
    <t>Justification</t>
  </si>
  <si>
    <t>Example: Solvents &amp; standards for mass spectrometry, media for fermentation, tips &amp; disposable labware for cell handling &amp; sample prep.</t>
  </si>
  <si>
    <t>Example: PDRA 'A' at 0.5 FTE for 6 months to lead WP 1, 3 &amp; 4.</t>
  </si>
  <si>
    <t>Example: PI 'B' at 0.2 FTE for 6 months to manage project &amp; Tech 'C' at 0.5 FTE for 6 months to support lab work.</t>
  </si>
  <si>
    <t>Example: Rail travel for PDRA 'A' from HEI to Industrial Partner (return) to carry out WP2. Overnight accommodation for 2 nights.</t>
  </si>
  <si>
    <t>Example: DNA synthesis of 6 genes from Company 'D'.</t>
  </si>
  <si>
    <t>Example: Time on mass spectrometer - 4 days at £250 per day.</t>
  </si>
  <si>
    <t>Example: LCA required for WP 2 subcontracted to Company 'B'.</t>
  </si>
  <si>
    <t>Example: Staff member 'A' at 0.2 FTE for 4 months to support WP 1,3 &amp; 4 &amp; at 0.5 FTE for 2 months to lead WP 2.</t>
  </si>
  <si>
    <t>Example: WP 2 lab overheads &amp; project marketing.</t>
  </si>
  <si>
    <t>Example: Media &amp; disposable labware for large scale fermentation &amp; sample prep</t>
  </si>
  <si>
    <t>Example: Recruitment &amp; on-boarding costs for staff member 'A' (if recruited specifically for project).</t>
  </si>
  <si>
    <t>In the HEI Partners tab, input costs at 100% fEC. This is considered the full cost to the HEI Partner(s) of conducting the project, including costs</t>
  </si>
  <si>
    <t>detailed in the HEI Consumables &gt; £500 tab. Equipment purchase using IBioIC funding is not permitted.</t>
  </si>
  <si>
    <t>In the Industrial Partners tab, the Industrial Partner(s) must complete a costing to the value of at least 50% of the total project costs. SMEs may</t>
  </si>
  <si>
    <t xml:space="preserve">contribute in-kind only; larger companies must contribute in-kind and cash* to be paid to the HEI Partner(s). Staff costs should be calculated
</t>
  </si>
  <si>
    <t>using the hourly rate of each staff member, for up to 40 hours per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</si>
</sst>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sz val="14"/>
      <color rgb="FF365F91"/>
      <name val="Calibri"/>
      <family val="2"/>
      <scheme val="minor"/>
    </font>
    <font>
      <b/>
      <sz val="18"/>
      <color rgb="FF365F9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7F7F7F"/>
      <name val="Trebuchet MS"/>
      <family val="2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65F91"/>
      </left>
      <right/>
      <top style="medium">
        <color rgb="FF365F91"/>
      </top>
      <bottom/>
      <diagonal/>
    </border>
    <border>
      <left/>
      <right/>
      <top style="medium">
        <color rgb="FF365F91"/>
      </top>
      <bottom/>
      <diagonal/>
    </border>
    <border>
      <left/>
      <right style="medium">
        <color rgb="FF365F91"/>
      </right>
      <top style="medium">
        <color rgb="FF365F91"/>
      </top>
      <bottom/>
      <diagonal/>
    </border>
    <border>
      <left style="medium">
        <color rgb="FF365F91"/>
      </left>
      <right/>
      <top/>
      <bottom/>
      <diagonal/>
    </border>
    <border>
      <left/>
      <right style="medium">
        <color rgb="FF365F91"/>
      </right>
      <top/>
      <bottom/>
      <diagonal/>
    </border>
    <border>
      <left style="medium">
        <color rgb="FF365F91"/>
      </left>
      <right/>
      <top/>
      <bottom style="medium">
        <color rgb="FF365F91"/>
      </bottom>
      <diagonal/>
    </border>
    <border>
      <left/>
      <right/>
      <top/>
      <bottom style="medium">
        <color rgb="FF365F91"/>
      </bottom>
      <diagonal/>
    </border>
    <border>
      <left/>
      <right style="medium">
        <color rgb="FF365F91"/>
      </right>
      <top/>
      <bottom style="medium">
        <color rgb="FF365F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1" xfId="0" applyFont="1" applyBorder="1"/>
    <xf numFmtId="43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6" xfId="0" applyBorder="1"/>
    <xf numFmtId="0" fontId="1" fillId="0" borderId="0" xfId="0" applyFont="1"/>
    <xf numFmtId="4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1" fillId="4" borderId="1" xfId="0" applyFont="1" applyFill="1" applyBorder="1"/>
    <xf numFmtId="44" fontId="1" fillId="4" borderId="1" xfId="0" applyNumberFormat="1" applyFont="1" applyFill="1" applyBorder="1"/>
    <xf numFmtId="0" fontId="2" fillId="4" borderId="1" xfId="0" applyFont="1" applyFill="1" applyBorder="1"/>
    <xf numFmtId="44" fontId="2" fillId="4" borderId="1" xfId="0" applyNumberFormat="1" applyFont="1" applyFill="1" applyBorder="1"/>
    <xf numFmtId="0" fontId="2" fillId="0" borderId="0" xfId="0" applyFont="1" applyAlignment="1">
      <alignment vertical="top" wrapText="1"/>
    </xf>
    <xf numFmtId="0" fontId="4" fillId="3" borderId="1" xfId="0" applyFont="1" applyFill="1" applyBorder="1"/>
    <xf numFmtId="43" fontId="4" fillId="0" borderId="1" xfId="0" applyNumberFormat="1" applyFont="1" applyBorder="1"/>
    <xf numFmtId="0" fontId="4" fillId="0" borderId="1" xfId="0" applyFont="1" applyBorder="1"/>
    <xf numFmtId="1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4" fontId="4" fillId="3" borderId="1" xfId="0" applyNumberFormat="1" applyFont="1" applyFill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top"/>
    </xf>
    <xf numFmtId="43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7" fillId="0" borderId="0" xfId="1" applyBorder="1"/>
    <xf numFmtId="9" fontId="4" fillId="3" borderId="1" xfId="2" applyFont="1" applyFill="1" applyBorder="1"/>
    <xf numFmtId="43" fontId="4" fillId="3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0" xfId="0" applyAlignment="1">
      <alignment vertical="top" wrapText="1"/>
    </xf>
    <xf numFmtId="0" fontId="9" fillId="0" borderId="0" xfId="0" applyFont="1"/>
    <xf numFmtId="0" fontId="10" fillId="5" borderId="1" xfId="0" applyFont="1" applyFill="1" applyBorder="1" applyAlignment="1">
      <alignment horizontal="left"/>
    </xf>
    <xf numFmtId="44" fontId="10" fillId="5" borderId="1" xfId="0" applyNumberFormat="1" applyFont="1" applyFill="1" applyBorder="1"/>
    <xf numFmtId="9" fontId="10" fillId="5" borderId="1" xfId="2" applyFont="1" applyFill="1" applyBorder="1"/>
    <xf numFmtId="0" fontId="0" fillId="0" borderId="0" xfId="0" applyAlignment="1">
      <alignment wrapText="1"/>
    </xf>
    <xf numFmtId="44" fontId="0" fillId="0" borderId="1" xfId="0" applyNumberFormat="1" applyBorder="1" applyAlignment="1">
      <alignment horizontal="right"/>
    </xf>
    <xf numFmtId="44" fontId="0" fillId="2" borderId="1" xfId="0" applyNumberFormat="1" applyFill="1" applyBorder="1" applyProtection="1">
      <protection locked="0"/>
    </xf>
    <xf numFmtId="0" fontId="1" fillId="4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17" fontId="4" fillId="2" borderId="1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2</xdr:row>
      <xdr:rowOff>47625</xdr:rowOff>
    </xdr:from>
    <xdr:to>
      <xdr:col>3</xdr:col>
      <xdr:colOff>1438275</xdr:colOff>
      <xdr:row>2</xdr:row>
      <xdr:rowOff>590550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28625"/>
          <a:ext cx="16668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cts@ibioic.com?subject=IBioIC%20Project%20Financial%20Plan%20Que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4"/>
  <sheetViews>
    <sheetView showGridLines="0" tabSelected="1" topLeftCell="A6" zoomScaleNormal="100" workbookViewId="0">
      <selection activeCell="D12" sqref="D12:E12"/>
    </sheetView>
  </sheetViews>
  <sheetFormatPr defaultRowHeight="15" x14ac:dyDescent="0.25"/>
  <cols>
    <col min="2" max="2" width="5.7109375" customWidth="1"/>
    <col min="3" max="3" width="30.7109375" customWidth="1"/>
    <col min="4" max="4" width="40.7109375" customWidth="1"/>
    <col min="5" max="5" width="7.7109375" bestFit="1" customWidth="1"/>
    <col min="6" max="6" width="5.7109375" customWidth="1"/>
    <col min="9" max="9" width="5.7109375" customWidth="1"/>
    <col min="10" max="10" width="125.7109375" customWidth="1"/>
    <col min="11" max="11" width="5.7109375" customWidth="1"/>
  </cols>
  <sheetData>
    <row r="3" spans="2:11" ht="50.1" customHeight="1" x14ac:dyDescent="0.25"/>
    <row r="4" spans="2:11" ht="23.25" x14ac:dyDescent="0.35">
      <c r="B4" s="48" t="s">
        <v>49</v>
      </c>
      <c r="C4" s="48"/>
      <c r="D4" s="48"/>
      <c r="E4" s="48"/>
      <c r="F4" s="48"/>
    </row>
    <row r="5" spans="2:11" ht="15" customHeight="1" x14ac:dyDescent="0.35">
      <c r="C5" s="16"/>
      <c r="D5" s="16"/>
    </row>
    <row r="6" spans="2:11" ht="15.75" thickBot="1" x14ac:dyDescent="0.3"/>
    <row r="7" spans="2:11" x14ac:dyDescent="0.25">
      <c r="B7" s="4"/>
      <c r="C7" s="5"/>
      <c r="D7" s="5"/>
      <c r="E7" s="5"/>
      <c r="F7" s="6"/>
      <c r="I7" s="4"/>
      <c r="J7" s="5"/>
      <c r="K7" s="6"/>
    </row>
    <row r="8" spans="2:11" ht="60" customHeight="1" x14ac:dyDescent="0.25">
      <c r="B8" s="7"/>
      <c r="C8" s="28" t="s">
        <v>1</v>
      </c>
      <c r="D8" s="50"/>
      <c r="E8" s="50"/>
      <c r="F8" s="9"/>
      <c r="I8" s="7"/>
      <c r="J8" s="21" t="s">
        <v>24</v>
      </c>
      <c r="K8" s="9"/>
    </row>
    <row r="9" spans="2:11" x14ac:dyDescent="0.25">
      <c r="B9" s="7"/>
      <c r="C9" s="29" t="s">
        <v>40</v>
      </c>
      <c r="D9" s="49"/>
      <c r="E9" s="49"/>
      <c r="F9" s="9"/>
      <c r="I9" s="7"/>
      <c r="K9" s="9"/>
    </row>
    <row r="10" spans="2:11" x14ac:dyDescent="0.25">
      <c r="B10" s="7"/>
      <c r="C10" s="29" t="s">
        <v>0</v>
      </c>
      <c r="D10" s="49"/>
      <c r="E10" s="49"/>
      <c r="F10" s="9"/>
      <c r="I10" s="7"/>
      <c r="J10" s="30" t="s">
        <v>41</v>
      </c>
      <c r="K10" s="9"/>
    </row>
    <row r="11" spans="2:11" x14ac:dyDescent="0.25">
      <c r="B11" s="7"/>
      <c r="C11" s="29" t="s">
        <v>2</v>
      </c>
      <c r="D11" s="51"/>
      <c r="E11" s="51"/>
      <c r="F11" s="9"/>
      <c r="I11" s="7"/>
      <c r="J11" s="15" t="s">
        <v>29</v>
      </c>
      <c r="K11" s="9"/>
    </row>
    <row r="12" spans="2:11" x14ac:dyDescent="0.25">
      <c r="B12" s="7"/>
      <c r="C12" s="29" t="s">
        <v>32</v>
      </c>
      <c r="D12" s="49"/>
      <c r="E12" s="49"/>
      <c r="F12" s="9"/>
      <c r="I12" s="7"/>
      <c r="J12" s="15" t="s">
        <v>30</v>
      </c>
      <c r="K12" s="9"/>
    </row>
    <row r="13" spans="2:11" ht="15.75" thickBot="1" x14ac:dyDescent="0.3">
      <c r="B13" s="12"/>
      <c r="C13" s="13"/>
      <c r="D13" s="13"/>
      <c r="E13" s="13"/>
      <c r="F13" s="14"/>
      <c r="I13" s="7"/>
      <c r="J13" s="15"/>
      <c r="K13" s="9"/>
    </row>
    <row r="14" spans="2:11" x14ac:dyDescent="0.25">
      <c r="I14" s="7"/>
      <c r="K14" s="9"/>
    </row>
    <row r="15" spans="2:11" ht="15" customHeight="1" thickBot="1" x14ac:dyDescent="0.3">
      <c r="I15" s="7"/>
      <c r="J15" t="s">
        <v>74</v>
      </c>
      <c r="K15" s="9"/>
    </row>
    <row r="16" spans="2:11" x14ac:dyDescent="0.25">
      <c r="B16" s="4"/>
      <c r="C16" s="5"/>
      <c r="D16" s="5"/>
      <c r="E16" s="5"/>
      <c r="F16" s="6"/>
      <c r="I16" s="7"/>
      <c r="J16" t="s">
        <v>51</v>
      </c>
      <c r="K16" s="9"/>
    </row>
    <row r="17" spans="2:11" ht="15" customHeight="1" x14ac:dyDescent="0.3">
      <c r="B17" s="7"/>
      <c r="C17" s="8" t="s">
        <v>47</v>
      </c>
      <c r="F17" s="9"/>
      <c r="I17" s="7"/>
      <c r="J17" s="44" t="s">
        <v>61</v>
      </c>
      <c r="K17" s="9"/>
    </row>
    <row r="18" spans="2:11" ht="15" customHeight="1" x14ac:dyDescent="0.3">
      <c r="B18" s="7"/>
      <c r="C18" s="8"/>
      <c r="F18" s="9"/>
      <c r="I18" s="7"/>
      <c r="J18" t="s">
        <v>75</v>
      </c>
      <c r="K18" s="9"/>
    </row>
    <row r="19" spans="2:11" ht="15" customHeight="1" x14ac:dyDescent="0.25">
      <c r="B19" s="7"/>
      <c r="C19" s="10" t="s">
        <v>35</v>
      </c>
      <c r="D19" s="11"/>
      <c r="F19" s="9"/>
      <c r="I19" s="7"/>
      <c r="K19" s="9"/>
    </row>
    <row r="20" spans="2:11" ht="15" customHeight="1" x14ac:dyDescent="0.25">
      <c r="B20" s="7"/>
      <c r="C20" s="22">
        <f>'HEI Partners'!B6</f>
        <v>0</v>
      </c>
      <c r="D20" s="27">
        <f>'HEI Partners'!W14</f>
        <v>0</v>
      </c>
      <c r="F20" s="9"/>
      <c r="I20" s="7"/>
      <c r="J20" t="s">
        <v>76</v>
      </c>
      <c r="K20" s="9"/>
    </row>
    <row r="21" spans="2:11" ht="15" customHeight="1" x14ac:dyDescent="0.25">
      <c r="B21" s="7"/>
      <c r="C21" s="22" t="str">
        <f>'HEI Partners'!B20</f>
        <v>HEI Partner 2</v>
      </c>
      <c r="D21" s="27">
        <f>'HEI Partners'!W28</f>
        <v>0</v>
      </c>
      <c r="F21" s="9"/>
      <c r="I21" s="7"/>
      <c r="J21" s="39" t="s">
        <v>77</v>
      </c>
      <c r="K21" s="9"/>
    </row>
    <row r="22" spans="2:11" ht="15" customHeight="1" x14ac:dyDescent="0.25">
      <c r="B22" s="7"/>
      <c r="C22" s="22" t="str">
        <f>'HEI Partners'!B34</f>
        <v>HEI Partner 3</v>
      </c>
      <c r="D22" s="27">
        <f>'HEI Partners'!W42</f>
        <v>0</v>
      </c>
      <c r="F22" s="9"/>
      <c r="I22" s="7"/>
      <c r="J22" t="s">
        <v>78</v>
      </c>
      <c r="K22" s="9"/>
    </row>
    <row r="23" spans="2:11" ht="15" customHeight="1" x14ac:dyDescent="0.25">
      <c r="B23" s="7"/>
      <c r="C23" s="22" t="str">
        <f>'HEI Partners'!B48</f>
        <v>HEI Partner 4</v>
      </c>
      <c r="D23" s="27">
        <f>'HEI Partners'!W56</f>
        <v>0</v>
      </c>
      <c r="F23" s="9"/>
      <c r="I23" s="7"/>
      <c r="J23" t="s">
        <v>52</v>
      </c>
      <c r="K23" s="9"/>
    </row>
    <row r="24" spans="2:11" ht="15" customHeight="1" x14ac:dyDescent="0.25">
      <c r="B24" s="7"/>
      <c r="C24" s="17" t="s">
        <v>42</v>
      </c>
      <c r="D24" s="18">
        <f>SUM(D20:D23)</f>
        <v>0</v>
      </c>
      <c r="F24" s="9"/>
      <c r="I24" s="7"/>
      <c r="K24" s="9"/>
    </row>
    <row r="25" spans="2:11" ht="15" customHeight="1" x14ac:dyDescent="0.25">
      <c r="B25" s="7"/>
      <c r="D25" s="11"/>
      <c r="F25" s="9"/>
      <c r="I25" s="7"/>
      <c r="J25" t="s">
        <v>46</v>
      </c>
      <c r="K25" s="9"/>
    </row>
    <row r="26" spans="2:11" ht="15" customHeight="1" x14ac:dyDescent="0.25">
      <c r="B26" s="7"/>
      <c r="C26" s="10" t="s">
        <v>11</v>
      </c>
      <c r="D26" s="11"/>
      <c r="F26" s="9"/>
      <c r="I26" s="7"/>
      <c r="K26" s="9"/>
    </row>
    <row r="27" spans="2:11" ht="15" customHeight="1" x14ac:dyDescent="0.25">
      <c r="B27" s="7"/>
      <c r="C27" s="22">
        <f>'Industrial Partners'!B6</f>
        <v>0</v>
      </c>
      <c r="D27" s="27">
        <f>'Industrial Partners'!W16</f>
        <v>0</v>
      </c>
      <c r="F27" s="9"/>
      <c r="I27" s="7"/>
      <c r="K27" s="9"/>
    </row>
    <row r="28" spans="2:11" x14ac:dyDescent="0.25">
      <c r="B28" s="7"/>
      <c r="C28" s="22" t="str">
        <f>'Industrial Partners'!B19</f>
        <v>Industrial Partner 2</v>
      </c>
      <c r="D28" s="27">
        <f>'Industrial Partners'!W29</f>
        <v>0</v>
      </c>
      <c r="F28" s="9"/>
      <c r="I28" s="7"/>
      <c r="J28" s="34" t="s">
        <v>31</v>
      </c>
      <c r="K28" s="9"/>
    </row>
    <row r="29" spans="2:11" x14ac:dyDescent="0.25">
      <c r="B29" s="7"/>
      <c r="C29" s="22" t="str">
        <f>'Industrial Partners'!B32</f>
        <v>Industrial Partner 3</v>
      </c>
      <c r="D29" s="27">
        <f>'Industrial Partners'!W42</f>
        <v>0</v>
      </c>
      <c r="F29" s="9"/>
      <c r="I29" s="7"/>
      <c r="J29" s="34"/>
      <c r="K29" s="9"/>
    </row>
    <row r="30" spans="2:11" ht="15.75" thickBot="1" x14ac:dyDescent="0.3">
      <c r="B30" s="7"/>
      <c r="C30" s="22" t="str">
        <f>'Industrial Partners'!B45</f>
        <v>Industrial Partner 4</v>
      </c>
      <c r="D30" s="27">
        <f>'Industrial Partners'!W55</f>
        <v>0</v>
      </c>
      <c r="F30" s="9"/>
      <c r="I30" s="12"/>
      <c r="J30" s="13"/>
      <c r="K30" s="14"/>
    </row>
    <row r="31" spans="2:11" x14ac:dyDescent="0.25">
      <c r="B31" s="7"/>
      <c r="C31" s="17" t="s">
        <v>19</v>
      </c>
      <c r="D31" s="18">
        <f>SUM(D27:D30)</f>
        <v>0</v>
      </c>
      <c r="F31" s="9"/>
    </row>
    <row r="32" spans="2:11" x14ac:dyDescent="0.25">
      <c r="B32" s="7"/>
      <c r="D32" s="11"/>
      <c r="F32" s="9"/>
    </row>
    <row r="33" spans="2:9" ht="15.75" x14ac:dyDescent="0.3">
      <c r="B33" s="7"/>
      <c r="C33" s="10" t="s">
        <v>20</v>
      </c>
      <c r="D33" s="11"/>
      <c r="F33" s="9"/>
      <c r="I33" s="40" t="s">
        <v>48</v>
      </c>
    </row>
    <row r="34" spans="2:9" x14ac:dyDescent="0.25">
      <c r="B34" s="7"/>
      <c r="C34" s="22" t="str">
        <f>'Additional Funding Sources'!B6</f>
        <v>Additional Funding Source 1</v>
      </c>
      <c r="D34" s="27">
        <f>'Additional Funding Sources'!V16</f>
        <v>0</v>
      </c>
      <c r="F34" s="9"/>
    </row>
    <row r="35" spans="2:9" x14ac:dyDescent="0.25">
      <c r="B35" s="7"/>
      <c r="C35" s="22" t="str">
        <f>'Additional Funding Sources'!B19</f>
        <v>Additional Funding Source 2</v>
      </c>
      <c r="D35" s="27">
        <f>'Additional Funding Sources'!V29</f>
        <v>0</v>
      </c>
      <c r="F35" s="9"/>
    </row>
    <row r="36" spans="2:9" x14ac:dyDescent="0.25">
      <c r="B36" s="7"/>
      <c r="C36" s="22" t="str">
        <f>'Additional Funding Sources'!B32</f>
        <v>Additional Funding Source 3</v>
      </c>
      <c r="D36" s="27">
        <f>'Additional Funding Sources'!V42</f>
        <v>0</v>
      </c>
      <c r="F36" s="9"/>
    </row>
    <row r="37" spans="2:9" x14ac:dyDescent="0.25">
      <c r="B37" s="7"/>
      <c r="C37" s="22" t="str">
        <f>'Additional Funding Sources'!B45</f>
        <v>Additional Funding Source 4</v>
      </c>
      <c r="D37" s="27">
        <f>'Additional Funding Sources'!V55</f>
        <v>0</v>
      </c>
      <c r="F37" s="9"/>
    </row>
    <row r="38" spans="2:9" x14ac:dyDescent="0.25">
      <c r="B38" s="7"/>
      <c r="C38" s="17" t="s">
        <v>21</v>
      </c>
      <c r="D38" s="18">
        <f>SUM(D34:D37)</f>
        <v>0</v>
      </c>
      <c r="F38" s="9"/>
    </row>
    <row r="39" spans="2:9" x14ac:dyDescent="0.25">
      <c r="B39" s="7"/>
      <c r="F39" s="9"/>
    </row>
    <row r="40" spans="2:9" ht="18.75" x14ac:dyDescent="0.3">
      <c r="B40" s="7"/>
      <c r="C40" s="19" t="s">
        <v>22</v>
      </c>
      <c r="D40" s="20">
        <f>D24+D31+D38</f>
        <v>0</v>
      </c>
      <c r="E40" s="20"/>
      <c r="F40" s="9"/>
    </row>
    <row r="41" spans="2:9" x14ac:dyDescent="0.25">
      <c r="B41" s="7"/>
      <c r="C41" s="22" t="s">
        <v>23</v>
      </c>
      <c r="D41" s="27">
        <f>'HEI Partners'!W15+'HEI Partners'!W29+'HEI Partners'!W43+'HEI Partners'!W57</f>
        <v>0</v>
      </c>
      <c r="E41" s="35">
        <f>IFERROR((D41/$D$40),0)</f>
        <v>0</v>
      </c>
      <c r="F41" s="9"/>
    </row>
    <row r="42" spans="2:9" x14ac:dyDescent="0.25">
      <c r="B42" s="7"/>
      <c r="C42" s="22" t="s">
        <v>43</v>
      </c>
      <c r="D42" s="27">
        <f>'HEI Partners'!W16+'HEI Partners'!W30+'HEI Partners'!W44+'HEI Partners'!W58</f>
        <v>0</v>
      </c>
      <c r="E42" s="35">
        <f>IFERROR((D42/$D$40),0)</f>
        <v>0</v>
      </c>
      <c r="F42" s="9"/>
    </row>
    <row r="43" spans="2:9" x14ac:dyDescent="0.25">
      <c r="B43" s="7"/>
      <c r="C43" s="22" t="s">
        <v>50</v>
      </c>
      <c r="D43" s="27">
        <f>D31+'HEI Partners'!W17+'HEI Partners'!W31+'HEI Partners'!W45+'HEI Partners'!W59</f>
        <v>0</v>
      </c>
      <c r="E43" s="35">
        <f>IFERROR((D43/$D$40),0)</f>
        <v>0</v>
      </c>
      <c r="F43" s="9"/>
    </row>
    <row r="44" spans="2:9" x14ac:dyDescent="0.25">
      <c r="B44" s="7"/>
      <c r="C44" s="41" t="s">
        <v>53</v>
      </c>
      <c r="D44" s="42">
        <f>D31</f>
        <v>0</v>
      </c>
      <c r="E44" s="43"/>
      <c r="F44" s="9"/>
    </row>
    <row r="45" spans="2:9" x14ac:dyDescent="0.25">
      <c r="B45" s="7"/>
      <c r="C45" s="41" t="s">
        <v>54</v>
      </c>
      <c r="D45" s="42">
        <f>'HEI Partners'!W17+'HEI Partners'!W31+'HEI Partners'!W45+'HEI Partners'!W59</f>
        <v>0</v>
      </c>
      <c r="E45" s="43"/>
      <c r="F45" s="9"/>
    </row>
    <row r="46" spans="2:9" x14ac:dyDescent="0.25">
      <c r="B46" s="7"/>
      <c r="C46" s="22" t="s">
        <v>20</v>
      </c>
      <c r="D46" s="27">
        <f>D38</f>
        <v>0</v>
      </c>
      <c r="E46" s="35">
        <f>IFERROR((D46/$D$40),0)</f>
        <v>0</v>
      </c>
      <c r="F46" s="9"/>
    </row>
    <row r="47" spans="2:9" ht="15.75" thickBot="1" x14ac:dyDescent="0.3">
      <c r="B47" s="12"/>
      <c r="C47" s="13"/>
      <c r="D47" s="13"/>
      <c r="E47" s="13"/>
      <c r="F47" s="14"/>
    </row>
    <row r="49" spans="2:6" ht="15.75" thickBot="1" x14ac:dyDescent="0.3"/>
    <row r="50" spans="2:6" x14ac:dyDescent="0.25">
      <c r="B50" s="4"/>
      <c r="C50" s="5"/>
      <c r="D50" s="5"/>
      <c r="E50" s="5"/>
      <c r="F50" s="6"/>
    </row>
    <row r="51" spans="2:6" ht="18.75" x14ac:dyDescent="0.3">
      <c r="B51" s="7"/>
      <c r="C51" s="8" t="s">
        <v>44</v>
      </c>
      <c r="F51" s="9"/>
    </row>
    <row r="52" spans="2:6" ht="18.75" x14ac:dyDescent="0.3">
      <c r="B52" s="7"/>
      <c r="C52" s="8"/>
      <c r="F52" s="9"/>
    </row>
    <row r="53" spans="2:6" ht="15" customHeight="1" x14ac:dyDescent="0.25">
      <c r="B53" s="7"/>
      <c r="C53" s="10" t="s">
        <v>35</v>
      </c>
      <c r="F53" s="9"/>
    </row>
    <row r="54" spans="2:6" ht="15" customHeight="1" x14ac:dyDescent="0.25">
      <c r="B54" s="7"/>
      <c r="C54" s="22" t="s">
        <v>12</v>
      </c>
      <c r="D54" s="27">
        <f>'HEI Partners'!W7+'HEI Partners'!W8+'HEI Partners'!W21+'HEI Partners'!W22+'HEI Partners'!W35+'HEI Partners'!W36+'HEI Partners'!W49+'HEI Partners'!W50</f>
        <v>0</v>
      </c>
      <c r="E54" s="35">
        <f>IFERROR((D54/$D$59),0)</f>
        <v>0</v>
      </c>
      <c r="F54" s="9"/>
    </row>
    <row r="55" spans="2:6" x14ac:dyDescent="0.25">
      <c r="B55" s="7"/>
      <c r="C55" s="22" t="s">
        <v>13</v>
      </c>
      <c r="D55" s="27">
        <f>'HEI Partners'!W9+'HEI Partners'!W23+'HEI Partners'!W37+'HEI Partners'!W51</f>
        <v>0</v>
      </c>
      <c r="E55" s="35">
        <f>IFERROR((D55/$D$59),0)</f>
        <v>0</v>
      </c>
      <c r="F55" s="9"/>
    </row>
    <row r="56" spans="2:6" x14ac:dyDescent="0.25">
      <c r="B56" s="7"/>
      <c r="C56" s="22" t="s">
        <v>5</v>
      </c>
      <c r="D56" s="27">
        <f>'HEI Partners'!W10+'HEI Partners'!W24+'HEI Partners'!W38+'HEI Partners'!W52</f>
        <v>0</v>
      </c>
      <c r="E56" s="35">
        <f>IFERROR((D56/$D$59),0)</f>
        <v>0</v>
      </c>
      <c r="F56" s="9"/>
    </row>
    <row r="57" spans="2:6" x14ac:dyDescent="0.25">
      <c r="B57" s="7"/>
      <c r="C57" s="22" t="s">
        <v>8</v>
      </c>
      <c r="D57" s="27">
        <f>'HEI Partners'!W11+'HEI Partners'!W25+'HEI Partners'!W39+'HEI Partners'!W53</f>
        <v>0</v>
      </c>
      <c r="E57" s="35">
        <f>IFERROR((D57/$D$59),0)</f>
        <v>0</v>
      </c>
      <c r="F57" s="9"/>
    </row>
    <row r="58" spans="2:6" x14ac:dyDescent="0.25">
      <c r="B58" s="7"/>
      <c r="C58" s="22" t="s">
        <v>45</v>
      </c>
      <c r="D58" s="27">
        <f>'HEI Partners'!W12+'HEI Partners'!W13+'HEI Partners'!W26+'HEI Partners'!W27+'HEI Partners'!W40+'HEI Partners'!W41+'HEI Partners'!W54+'HEI Partners'!W55</f>
        <v>0</v>
      </c>
      <c r="E58" s="35">
        <f>IFERROR((D58/$D$59),0)</f>
        <v>0</v>
      </c>
      <c r="F58" s="9"/>
    </row>
    <row r="59" spans="2:6" ht="15" customHeight="1" x14ac:dyDescent="0.3">
      <c r="B59" s="7"/>
      <c r="C59" s="17" t="s">
        <v>42</v>
      </c>
      <c r="D59" s="18">
        <f>SUM(D54:D58)</f>
        <v>0</v>
      </c>
      <c r="E59" s="20"/>
      <c r="F59" s="9"/>
    </row>
    <row r="60" spans="2:6" ht="15" customHeight="1" x14ac:dyDescent="0.25">
      <c r="B60" s="7"/>
      <c r="F60" s="9"/>
    </row>
    <row r="61" spans="2:6" ht="15" customHeight="1" x14ac:dyDescent="0.25">
      <c r="B61" s="7"/>
      <c r="C61" s="10" t="s">
        <v>11</v>
      </c>
      <c r="F61" s="9"/>
    </row>
    <row r="62" spans="2:6" ht="15" customHeight="1" x14ac:dyDescent="0.25">
      <c r="B62" s="7"/>
      <c r="C62" s="22" t="s">
        <v>12</v>
      </c>
      <c r="D62" s="27">
        <f>'Industrial Partners'!W7+'Industrial Partners'!W20+'Industrial Partners'!W33+'Industrial Partners'!W46</f>
        <v>0</v>
      </c>
      <c r="E62" s="35">
        <f>IFERROR((D62/$D$67),0)</f>
        <v>0</v>
      </c>
      <c r="F62" s="9"/>
    </row>
    <row r="63" spans="2:6" ht="15" customHeight="1" x14ac:dyDescent="0.25">
      <c r="B63" s="7"/>
      <c r="C63" s="22" t="s">
        <v>13</v>
      </c>
      <c r="D63" s="27">
        <f>'Industrial Partners'!W8+'Industrial Partners'!W21+'Industrial Partners'!W34+'Industrial Partners'!W47</f>
        <v>0</v>
      </c>
      <c r="E63" s="35">
        <f>IFERROR((D63/$D$67),0)</f>
        <v>0</v>
      </c>
      <c r="F63" s="9"/>
    </row>
    <row r="64" spans="2:6" ht="15" customHeight="1" x14ac:dyDescent="0.25">
      <c r="B64" s="7"/>
      <c r="C64" s="22" t="s">
        <v>5</v>
      </c>
      <c r="D64" s="27">
        <f>'Industrial Partners'!W9+'Industrial Partners'!W22+'Industrial Partners'!W35+'Industrial Partners'!W48</f>
        <v>0</v>
      </c>
      <c r="E64" s="35">
        <f>IFERROR((D64/$D$67),0)</f>
        <v>0</v>
      </c>
      <c r="F64" s="9"/>
    </row>
    <row r="65" spans="2:6" ht="15" customHeight="1" x14ac:dyDescent="0.25">
      <c r="B65" s="7"/>
      <c r="C65" s="22" t="s">
        <v>8</v>
      </c>
      <c r="D65" s="27">
        <f>'Industrial Partners'!W10+'Industrial Partners'!W23+'Industrial Partners'!W36+'Industrial Partners'!W49</f>
        <v>0</v>
      </c>
      <c r="E65" s="35">
        <f>IFERROR((D65/$D$67),0)</f>
        <v>0</v>
      </c>
      <c r="F65" s="9"/>
    </row>
    <row r="66" spans="2:6" ht="15" customHeight="1" x14ac:dyDescent="0.25">
      <c r="B66" s="7"/>
      <c r="C66" s="22" t="s">
        <v>45</v>
      </c>
      <c r="D66" s="27">
        <f>SUM('Industrial Partners'!W11:W15)+SUM('Industrial Partners'!W24:W28)+SUM('Industrial Partners'!W37:W41)+SUM('Industrial Partners'!W50:W54)</f>
        <v>0</v>
      </c>
      <c r="E66" s="35">
        <f>IFERROR((D66/$D$67),0)</f>
        <v>0</v>
      </c>
      <c r="F66" s="9"/>
    </row>
    <row r="67" spans="2:6" ht="15" customHeight="1" x14ac:dyDescent="0.3">
      <c r="B67" s="7"/>
      <c r="C67" s="17" t="s">
        <v>19</v>
      </c>
      <c r="D67" s="18">
        <f>SUM(D62:D66)</f>
        <v>0</v>
      </c>
      <c r="E67" s="20"/>
      <c r="F67" s="9"/>
    </row>
    <row r="68" spans="2:6" ht="15" customHeight="1" x14ac:dyDescent="0.25">
      <c r="B68" s="7"/>
      <c r="F68" s="9"/>
    </row>
    <row r="69" spans="2:6" ht="15" customHeight="1" x14ac:dyDescent="0.25">
      <c r="B69" s="7"/>
      <c r="C69" s="10" t="s">
        <v>20</v>
      </c>
      <c r="F69" s="9"/>
    </row>
    <row r="70" spans="2:6" ht="15" customHeight="1" x14ac:dyDescent="0.25">
      <c r="B70" s="7"/>
      <c r="C70" s="22" t="s">
        <v>12</v>
      </c>
      <c r="D70" s="27">
        <f>'Additional Funding Sources'!V7+'Additional Funding Sources'!V20+'Additional Funding Sources'!V33+'Additional Funding Sources'!V46</f>
        <v>0</v>
      </c>
      <c r="E70" s="35">
        <f>IFERROR((D70/$D$75),0)</f>
        <v>0</v>
      </c>
      <c r="F70" s="9"/>
    </row>
    <row r="71" spans="2:6" ht="15" customHeight="1" x14ac:dyDescent="0.25">
      <c r="B71" s="7"/>
      <c r="C71" s="22" t="s">
        <v>13</v>
      </c>
      <c r="D71" s="27">
        <f>'Additional Funding Sources'!V8+'Additional Funding Sources'!V21+'Additional Funding Sources'!V34+'Additional Funding Sources'!V47</f>
        <v>0</v>
      </c>
      <c r="E71" s="35">
        <f>IFERROR((D71/$D$75),0)</f>
        <v>0</v>
      </c>
      <c r="F71" s="9"/>
    </row>
    <row r="72" spans="2:6" ht="15" customHeight="1" x14ac:dyDescent="0.25">
      <c r="B72" s="7"/>
      <c r="C72" s="22" t="s">
        <v>5</v>
      </c>
      <c r="D72" s="27">
        <f>'Additional Funding Sources'!V9+'Additional Funding Sources'!V22+'Additional Funding Sources'!V35+'Additional Funding Sources'!V48</f>
        <v>0</v>
      </c>
      <c r="E72" s="35">
        <f>IFERROR((D72/$D$75),0)</f>
        <v>0</v>
      </c>
      <c r="F72" s="9"/>
    </row>
    <row r="73" spans="2:6" ht="15" customHeight="1" x14ac:dyDescent="0.25">
      <c r="B73" s="7"/>
      <c r="C73" s="22" t="s">
        <v>8</v>
      </c>
      <c r="D73" s="27">
        <f>'Additional Funding Sources'!V10+'Additional Funding Sources'!V23+'Additional Funding Sources'!V36+'Additional Funding Sources'!V49</f>
        <v>0</v>
      </c>
      <c r="E73" s="35">
        <f>IFERROR((D73/$D$75),0)</f>
        <v>0</v>
      </c>
      <c r="F73" s="9"/>
    </row>
    <row r="74" spans="2:6" ht="15" customHeight="1" x14ac:dyDescent="0.25">
      <c r="B74" s="7"/>
      <c r="C74" s="22" t="s">
        <v>45</v>
      </c>
      <c r="D74" s="27">
        <f>SUM('Additional Funding Sources'!V11:V15)+SUM('Additional Funding Sources'!V24:V28)+SUM('Additional Funding Sources'!V37:V41)+SUM('Additional Funding Sources'!V50:V54)</f>
        <v>0</v>
      </c>
      <c r="E74" s="35">
        <f>IFERROR((D74/$D$75),0)</f>
        <v>0</v>
      </c>
      <c r="F74" s="9"/>
    </row>
    <row r="75" spans="2:6" ht="15" customHeight="1" x14ac:dyDescent="0.3">
      <c r="B75" s="7"/>
      <c r="C75" s="17" t="s">
        <v>21</v>
      </c>
      <c r="D75" s="18">
        <f>SUM(D70:D74)</f>
        <v>0</v>
      </c>
      <c r="E75" s="20"/>
      <c r="F75" s="9"/>
    </row>
    <row r="76" spans="2:6" ht="15" customHeight="1" x14ac:dyDescent="0.25">
      <c r="B76" s="7"/>
      <c r="F76" s="9"/>
    </row>
    <row r="77" spans="2:6" x14ac:dyDescent="0.25">
      <c r="B77" s="7"/>
      <c r="C77" s="10" t="s">
        <v>22</v>
      </c>
      <c r="F77" s="9"/>
    </row>
    <row r="78" spans="2:6" x14ac:dyDescent="0.25">
      <c r="B78" s="7"/>
      <c r="C78" s="22" t="s">
        <v>12</v>
      </c>
      <c r="D78" s="27">
        <f>D54+D62+D70</f>
        <v>0</v>
      </c>
      <c r="E78" s="35">
        <f>IFERROR((D78/$D$83),0)</f>
        <v>0</v>
      </c>
      <c r="F78" s="9"/>
    </row>
    <row r="79" spans="2:6" x14ac:dyDescent="0.25">
      <c r="B79" s="7"/>
      <c r="C79" s="22" t="s">
        <v>13</v>
      </c>
      <c r="D79" s="27">
        <f>D55+D63+D71</f>
        <v>0</v>
      </c>
      <c r="E79" s="35">
        <f>IFERROR((D79/$D$83),0)</f>
        <v>0</v>
      </c>
      <c r="F79" s="9"/>
    </row>
    <row r="80" spans="2:6" x14ac:dyDescent="0.25">
      <c r="B80" s="7"/>
      <c r="C80" s="22" t="s">
        <v>5</v>
      </c>
      <c r="D80" s="27">
        <f>D56+D64+D72</f>
        <v>0</v>
      </c>
      <c r="E80" s="35">
        <f>IFERROR((D80/$D$83),0)</f>
        <v>0</v>
      </c>
      <c r="F80" s="9"/>
    </row>
    <row r="81" spans="2:6" x14ac:dyDescent="0.25">
      <c r="B81" s="7"/>
      <c r="C81" s="22" t="s">
        <v>8</v>
      </c>
      <c r="D81" s="27">
        <f>D57+D65+D73</f>
        <v>0</v>
      </c>
      <c r="E81" s="35">
        <f>IFERROR((D81/$D$83),0)</f>
        <v>0</v>
      </c>
      <c r="F81" s="9"/>
    </row>
    <row r="82" spans="2:6" x14ac:dyDescent="0.25">
      <c r="B82" s="7"/>
      <c r="C82" s="22" t="s">
        <v>45</v>
      </c>
      <c r="D82" s="27">
        <f>D58+D66+D74</f>
        <v>0</v>
      </c>
      <c r="E82" s="35">
        <f>IFERROR((D82/$D$83),0)</f>
        <v>0</v>
      </c>
      <c r="F82" s="9"/>
    </row>
    <row r="83" spans="2:6" ht="18.75" x14ac:dyDescent="0.3">
      <c r="B83" s="7"/>
      <c r="C83" s="19" t="s">
        <v>22</v>
      </c>
      <c r="D83" s="20">
        <f>SUM(D78:D82)</f>
        <v>0</v>
      </c>
      <c r="E83" s="20"/>
      <c r="F83" s="9"/>
    </row>
    <row r="84" spans="2:6" ht="15.75" thickBot="1" x14ac:dyDescent="0.3">
      <c r="B84" s="12"/>
      <c r="C84" s="13"/>
      <c r="D84" s="13"/>
      <c r="E84" s="13"/>
      <c r="F84" s="14"/>
    </row>
  </sheetData>
  <sheetProtection password="C66C" sheet="1" selectLockedCells="1"/>
  <mergeCells count="6">
    <mergeCell ref="B4:F4"/>
    <mergeCell ref="D12:E12"/>
    <mergeCell ref="D8:E8"/>
    <mergeCell ref="D9:E9"/>
    <mergeCell ref="D10:E10"/>
    <mergeCell ref="D11:E11"/>
  </mergeCells>
  <hyperlinks>
    <hyperlink ref="J2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9"/>
  <sheetViews>
    <sheetView zoomScale="101" workbookViewId="0">
      <pane xSplit="2" topLeftCell="C1" activePane="topRight" state="frozen"/>
      <selection pane="topRight" activeCell="C7" sqref="C7"/>
    </sheetView>
  </sheetViews>
  <sheetFormatPr defaultColWidth="9.140625" defaultRowHeight="15" x14ac:dyDescent="0.25"/>
  <cols>
    <col min="2" max="2" width="40.7109375" customWidth="1"/>
    <col min="3" max="3" width="120.7109375" customWidth="1"/>
    <col min="4" max="23" width="15.7109375" customWidth="1"/>
  </cols>
  <sheetData>
    <row r="3" spans="2:23" ht="23.25" x14ac:dyDescent="0.35">
      <c r="B3" s="1" t="s">
        <v>35</v>
      </c>
    </row>
    <row r="6" spans="2:23" ht="18.75" x14ac:dyDescent="0.3">
      <c r="B6" s="2">
        <f>'Summary &amp; Guide'!D9</f>
        <v>0</v>
      </c>
      <c r="C6" s="37" t="s">
        <v>34</v>
      </c>
      <c r="D6" s="25">
        <f>'Summary &amp; Guide'!$D$11</f>
        <v>0</v>
      </c>
      <c r="E6" s="25">
        <f>EDATE(D6,1)</f>
        <v>31</v>
      </c>
      <c r="F6" s="25">
        <f t="shared" ref="F6:V6" si="0">EDATE(E6,1)</f>
        <v>59</v>
      </c>
      <c r="G6" s="25">
        <f t="shared" si="0"/>
        <v>88</v>
      </c>
      <c r="H6" s="25">
        <f t="shared" si="0"/>
        <v>119</v>
      </c>
      <c r="I6" s="25">
        <f t="shared" si="0"/>
        <v>149</v>
      </c>
      <c r="J6" s="25">
        <f t="shared" si="0"/>
        <v>180</v>
      </c>
      <c r="K6" s="25">
        <f t="shared" si="0"/>
        <v>210</v>
      </c>
      <c r="L6" s="25">
        <f t="shared" si="0"/>
        <v>241</v>
      </c>
      <c r="M6" s="25">
        <f t="shared" si="0"/>
        <v>272</v>
      </c>
      <c r="N6" s="25">
        <f t="shared" si="0"/>
        <v>302</v>
      </c>
      <c r="O6" s="25">
        <f t="shared" si="0"/>
        <v>333</v>
      </c>
      <c r="P6" s="25">
        <f t="shared" si="0"/>
        <v>363</v>
      </c>
      <c r="Q6" s="25">
        <f t="shared" si="0"/>
        <v>394</v>
      </c>
      <c r="R6" s="25">
        <f t="shared" si="0"/>
        <v>425</v>
      </c>
      <c r="S6" s="25">
        <f t="shared" si="0"/>
        <v>453</v>
      </c>
      <c r="T6" s="25">
        <f t="shared" si="0"/>
        <v>484</v>
      </c>
      <c r="U6" s="25">
        <f t="shared" si="0"/>
        <v>514</v>
      </c>
      <c r="V6" s="25">
        <f t="shared" si="0"/>
        <v>545</v>
      </c>
      <c r="W6" s="26" t="s">
        <v>9</v>
      </c>
    </row>
    <row r="7" spans="2:23" x14ac:dyDescent="0.25">
      <c r="B7" s="24" t="s">
        <v>3</v>
      </c>
      <c r="C7" s="38" t="s">
        <v>64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3">
        <f t="shared" ref="W7:W14" si="1">SUM(D7:V7)</f>
        <v>0</v>
      </c>
    </row>
    <row r="8" spans="2:23" x14ac:dyDescent="0.25">
      <c r="B8" s="24" t="s">
        <v>4</v>
      </c>
      <c r="C8" s="38" t="s">
        <v>65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3">
        <f t="shared" si="1"/>
        <v>0</v>
      </c>
    </row>
    <row r="9" spans="2:23" x14ac:dyDescent="0.25">
      <c r="B9" s="24" t="s">
        <v>13</v>
      </c>
      <c r="C9" s="38" t="s">
        <v>55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3">
        <f t="shared" si="1"/>
        <v>0</v>
      </c>
    </row>
    <row r="10" spans="2:23" x14ac:dyDescent="0.25">
      <c r="B10" s="24" t="s">
        <v>5</v>
      </c>
      <c r="C10" s="38" t="s">
        <v>63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23">
        <f t="shared" si="1"/>
        <v>0</v>
      </c>
    </row>
    <row r="11" spans="2:23" x14ac:dyDescent="0.25">
      <c r="B11" s="24" t="s">
        <v>8</v>
      </c>
      <c r="C11" s="38" t="s">
        <v>66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3">
        <f t="shared" si="1"/>
        <v>0</v>
      </c>
    </row>
    <row r="12" spans="2:23" x14ac:dyDescent="0.25">
      <c r="B12" s="32" t="s">
        <v>7</v>
      </c>
      <c r="C12" s="38" t="s">
        <v>67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3">
        <f t="shared" ref="W12" si="2">SUM(D12:V12)</f>
        <v>0</v>
      </c>
    </row>
    <row r="13" spans="2:23" x14ac:dyDescent="0.25">
      <c r="B13" s="32" t="s">
        <v>7</v>
      </c>
      <c r="C13" s="38" t="s">
        <v>68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23">
        <f t="shared" si="1"/>
        <v>0</v>
      </c>
    </row>
    <row r="14" spans="2:23" ht="18.75" x14ac:dyDescent="0.3">
      <c r="B14" s="2" t="s">
        <v>9</v>
      </c>
      <c r="C14" s="3"/>
      <c r="D14" s="3">
        <f>SUM(D7:D13)</f>
        <v>0</v>
      </c>
      <c r="E14" s="3">
        <f t="shared" ref="E14:V14" si="3">SUM(E7:E13)</f>
        <v>0</v>
      </c>
      <c r="F14" s="3">
        <f t="shared" si="3"/>
        <v>0</v>
      </c>
      <c r="G14" s="3">
        <f t="shared" si="3"/>
        <v>0</v>
      </c>
      <c r="H14" s="3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3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3">
        <f t="shared" si="3"/>
        <v>0</v>
      </c>
      <c r="U14" s="3">
        <f t="shared" si="3"/>
        <v>0</v>
      </c>
      <c r="V14" s="3">
        <f t="shared" si="3"/>
        <v>0</v>
      </c>
      <c r="W14" s="3">
        <f t="shared" si="1"/>
        <v>0</v>
      </c>
    </row>
    <row r="15" spans="2:23" x14ac:dyDescent="0.25">
      <c r="B15" s="22" t="s">
        <v>10</v>
      </c>
      <c r="C15" s="36"/>
      <c r="D15" s="36">
        <f>(D14-D17)*0.8</f>
        <v>0</v>
      </c>
      <c r="E15" s="36">
        <f t="shared" ref="E15:U15" si="4">(E14-E17)*0.8</f>
        <v>0</v>
      </c>
      <c r="F15" s="36">
        <f t="shared" si="4"/>
        <v>0</v>
      </c>
      <c r="G15" s="36">
        <f t="shared" si="4"/>
        <v>0</v>
      </c>
      <c r="H15" s="36">
        <f t="shared" si="4"/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0</v>
      </c>
      <c r="S15" s="36">
        <f t="shared" si="4"/>
        <v>0</v>
      </c>
      <c r="T15" s="36">
        <f t="shared" si="4"/>
        <v>0</v>
      </c>
      <c r="U15" s="36">
        <f t="shared" si="4"/>
        <v>0</v>
      </c>
      <c r="V15" s="36">
        <f>(V14-V17)*0.8</f>
        <v>0</v>
      </c>
      <c r="W15" s="36">
        <f t="shared" ref="W15:W17" si="5">SUM(D15:V15)</f>
        <v>0</v>
      </c>
    </row>
    <row r="16" spans="2:23" x14ac:dyDescent="0.25">
      <c r="B16" s="22" t="s">
        <v>36</v>
      </c>
      <c r="C16" s="36"/>
      <c r="D16" s="36">
        <f>(D14-D17)*0.2</f>
        <v>0</v>
      </c>
      <c r="E16" s="36">
        <f t="shared" ref="E16:U16" si="6">(E14-E17)*0.2</f>
        <v>0</v>
      </c>
      <c r="F16" s="36">
        <f t="shared" si="6"/>
        <v>0</v>
      </c>
      <c r="G16" s="36">
        <f t="shared" si="6"/>
        <v>0</v>
      </c>
      <c r="H16" s="36">
        <f t="shared" si="6"/>
        <v>0</v>
      </c>
      <c r="I16" s="36">
        <f t="shared" si="6"/>
        <v>0</v>
      </c>
      <c r="J16" s="36">
        <f t="shared" si="6"/>
        <v>0</v>
      </c>
      <c r="K16" s="36">
        <f t="shared" si="6"/>
        <v>0</v>
      </c>
      <c r="L16" s="36">
        <f t="shared" si="6"/>
        <v>0</v>
      </c>
      <c r="M16" s="36">
        <f t="shared" si="6"/>
        <v>0</v>
      </c>
      <c r="N16" s="36">
        <f t="shared" si="6"/>
        <v>0</v>
      </c>
      <c r="O16" s="36">
        <f t="shared" si="6"/>
        <v>0</v>
      </c>
      <c r="P16" s="36">
        <f t="shared" si="6"/>
        <v>0</v>
      </c>
      <c r="Q16" s="36">
        <f t="shared" si="6"/>
        <v>0</v>
      </c>
      <c r="R16" s="36">
        <f t="shared" si="6"/>
        <v>0</v>
      </c>
      <c r="S16" s="36">
        <f t="shared" si="6"/>
        <v>0</v>
      </c>
      <c r="T16" s="36">
        <f t="shared" si="6"/>
        <v>0</v>
      </c>
      <c r="U16" s="36">
        <f t="shared" si="6"/>
        <v>0</v>
      </c>
      <c r="V16" s="36">
        <f>(V14-V17)*0.2</f>
        <v>0</v>
      </c>
      <c r="W16" s="36">
        <f t="shared" si="5"/>
        <v>0</v>
      </c>
    </row>
    <row r="17" spans="2:23" x14ac:dyDescent="0.25">
      <c r="B17" s="22" t="s">
        <v>33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6">
        <f t="shared" si="5"/>
        <v>0</v>
      </c>
    </row>
    <row r="20" spans="2:23" ht="18.75" x14ac:dyDescent="0.3">
      <c r="B20" s="33" t="s">
        <v>37</v>
      </c>
      <c r="C20" s="37" t="s">
        <v>34</v>
      </c>
      <c r="D20" s="25">
        <f>'Summary &amp; Guide'!$D$11</f>
        <v>0</v>
      </c>
      <c r="E20" s="25">
        <f>EDATE(D20,1)</f>
        <v>31</v>
      </c>
      <c r="F20" s="25">
        <f t="shared" ref="F20" si="7">EDATE(E20,1)</f>
        <v>59</v>
      </c>
      <c r="G20" s="25">
        <f t="shared" ref="G20" si="8">EDATE(F20,1)</f>
        <v>88</v>
      </c>
      <c r="H20" s="25">
        <f t="shared" ref="H20" si="9">EDATE(G20,1)</f>
        <v>119</v>
      </c>
      <c r="I20" s="25">
        <f t="shared" ref="I20" si="10">EDATE(H20,1)</f>
        <v>149</v>
      </c>
      <c r="J20" s="25">
        <f t="shared" ref="J20" si="11">EDATE(I20,1)</f>
        <v>180</v>
      </c>
      <c r="K20" s="25">
        <f t="shared" ref="K20" si="12">EDATE(J20,1)</f>
        <v>210</v>
      </c>
      <c r="L20" s="25">
        <f t="shared" ref="L20" si="13">EDATE(K20,1)</f>
        <v>241</v>
      </c>
      <c r="M20" s="25">
        <f t="shared" ref="M20" si="14">EDATE(L20,1)</f>
        <v>272</v>
      </c>
      <c r="N20" s="25">
        <f t="shared" ref="N20" si="15">EDATE(M20,1)</f>
        <v>302</v>
      </c>
      <c r="O20" s="25">
        <f t="shared" ref="O20" si="16">EDATE(N20,1)</f>
        <v>333</v>
      </c>
      <c r="P20" s="25">
        <f t="shared" ref="P20" si="17">EDATE(O20,1)</f>
        <v>363</v>
      </c>
      <c r="Q20" s="25">
        <f t="shared" ref="Q20" si="18">EDATE(P20,1)</f>
        <v>394</v>
      </c>
      <c r="R20" s="25">
        <f t="shared" ref="R20" si="19">EDATE(Q20,1)</f>
        <v>425</v>
      </c>
      <c r="S20" s="25">
        <f t="shared" ref="S20" si="20">EDATE(R20,1)</f>
        <v>453</v>
      </c>
      <c r="T20" s="25">
        <f t="shared" ref="T20" si="21">EDATE(S20,1)</f>
        <v>484</v>
      </c>
      <c r="U20" s="25">
        <f t="shared" ref="U20" si="22">EDATE(T20,1)</f>
        <v>514</v>
      </c>
      <c r="V20" s="25">
        <f t="shared" ref="V20" si="23">EDATE(U20,1)</f>
        <v>545</v>
      </c>
      <c r="W20" s="26" t="s">
        <v>9</v>
      </c>
    </row>
    <row r="21" spans="2:23" x14ac:dyDescent="0.25">
      <c r="B21" s="24" t="s">
        <v>3</v>
      </c>
      <c r="C21" s="38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3">
        <f t="shared" ref="W21:W31" si="24">SUM(D21:V21)</f>
        <v>0</v>
      </c>
    </row>
    <row r="22" spans="2:23" x14ac:dyDescent="0.25">
      <c r="B22" s="24" t="s">
        <v>4</v>
      </c>
      <c r="C22" s="3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3">
        <f t="shared" si="24"/>
        <v>0</v>
      </c>
    </row>
    <row r="23" spans="2:23" x14ac:dyDescent="0.25">
      <c r="B23" s="24" t="s">
        <v>13</v>
      </c>
      <c r="C23" s="3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23">
        <f t="shared" si="24"/>
        <v>0</v>
      </c>
    </row>
    <row r="24" spans="2:23" x14ac:dyDescent="0.25">
      <c r="B24" s="24" t="s">
        <v>5</v>
      </c>
      <c r="C24" s="3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3">
        <f t="shared" si="24"/>
        <v>0</v>
      </c>
    </row>
    <row r="25" spans="2:23" x14ac:dyDescent="0.25">
      <c r="B25" s="24" t="s">
        <v>8</v>
      </c>
      <c r="C25" s="3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3">
        <f t="shared" si="24"/>
        <v>0</v>
      </c>
    </row>
    <row r="26" spans="2:23" x14ac:dyDescent="0.25">
      <c r="B26" s="32" t="s">
        <v>7</v>
      </c>
      <c r="C26" s="3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3">
        <f t="shared" ref="W26" si="25">SUM(D26:V26)</f>
        <v>0</v>
      </c>
    </row>
    <row r="27" spans="2:23" x14ac:dyDescent="0.25">
      <c r="B27" s="32" t="s">
        <v>7</v>
      </c>
      <c r="C27" s="3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23">
        <f t="shared" si="24"/>
        <v>0</v>
      </c>
    </row>
    <row r="28" spans="2:23" ht="18.75" x14ac:dyDescent="0.3">
      <c r="B28" s="2" t="s">
        <v>9</v>
      </c>
      <c r="C28" s="3"/>
      <c r="D28" s="3">
        <f t="shared" ref="D28:V28" si="26">SUM(D21:D27)</f>
        <v>0</v>
      </c>
      <c r="E28" s="3">
        <f t="shared" si="26"/>
        <v>0</v>
      </c>
      <c r="F28" s="3">
        <f t="shared" si="26"/>
        <v>0</v>
      </c>
      <c r="G28" s="3">
        <f t="shared" si="26"/>
        <v>0</v>
      </c>
      <c r="H28" s="3">
        <f t="shared" si="26"/>
        <v>0</v>
      </c>
      <c r="I28" s="3">
        <f t="shared" si="26"/>
        <v>0</v>
      </c>
      <c r="J28" s="3">
        <f t="shared" si="26"/>
        <v>0</v>
      </c>
      <c r="K28" s="3">
        <f t="shared" si="26"/>
        <v>0</v>
      </c>
      <c r="L28" s="3">
        <f t="shared" si="26"/>
        <v>0</v>
      </c>
      <c r="M28" s="3">
        <f t="shared" si="26"/>
        <v>0</v>
      </c>
      <c r="N28" s="3">
        <f t="shared" si="26"/>
        <v>0</v>
      </c>
      <c r="O28" s="3">
        <f t="shared" si="26"/>
        <v>0</v>
      </c>
      <c r="P28" s="3">
        <f t="shared" si="26"/>
        <v>0</v>
      </c>
      <c r="Q28" s="3">
        <f t="shared" si="26"/>
        <v>0</v>
      </c>
      <c r="R28" s="3">
        <f t="shared" si="26"/>
        <v>0</v>
      </c>
      <c r="S28" s="3">
        <f t="shared" si="26"/>
        <v>0</v>
      </c>
      <c r="T28" s="3">
        <f t="shared" si="26"/>
        <v>0</v>
      </c>
      <c r="U28" s="3">
        <f t="shared" si="26"/>
        <v>0</v>
      </c>
      <c r="V28" s="3">
        <f t="shared" si="26"/>
        <v>0</v>
      </c>
      <c r="W28" s="3">
        <f t="shared" si="24"/>
        <v>0</v>
      </c>
    </row>
    <row r="29" spans="2:23" x14ac:dyDescent="0.25">
      <c r="B29" s="22" t="s">
        <v>10</v>
      </c>
      <c r="C29" s="36"/>
      <c r="D29" s="36">
        <f>(D28-D31)*0.8</f>
        <v>0</v>
      </c>
      <c r="E29" s="36">
        <f t="shared" ref="E29" si="27">(E28-E31)*0.8</f>
        <v>0</v>
      </c>
      <c r="F29" s="36">
        <f t="shared" ref="F29" si="28">(F28-F31)*0.8</f>
        <v>0</v>
      </c>
      <c r="G29" s="36">
        <f t="shared" ref="G29" si="29">(G28-G31)*0.8</f>
        <v>0</v>
      </c>
      <c r="H29" s="36">
        <f t="shared" ref="H29" si="30">(H28-H31)*0.8</f>
        <v>0</v>
      </c>
      <c r="I29" s="36">
        <f t="shared" ref="I29" si="31">(I28-I31)*0.8</f>
        <v>0</v>
      </c>
      <c r="J29" s="36">
        <f t="shared" ref="J29" si="32">(J28-J31)*0.8</f>
        <v>0</v>
      </c>
      <c r="K29" s="36">
        <f t="shared" ref="K29" si="33">(K28-K31)*0.8</f>
        <v>0</v>
      </c>
      <c r="L29" s="36">
        <f t="shared" ref="L29" si="34">(L28-L31)*0.8</f>
        <v>0</v>
      </c>
      <c r="M29" s="36">
        <f t="shared" ref="M29" si="35">(M28-M31)*0.8</f>
        <v>0</v>
      </c>
      <c r="N29" s="36">
        <f t="shared" ref="N29" si="36">(N28-N31)*0.8</f>
        <v>0</v>
      </c>
      <c r="O29" s="36">
        <f t="shared" ref="O29" si="37">(O28-O31)*0.8</f>
        <v>0</v>
      </c>
      <c r="P29" s="36">
        <f t="shared" ref="P29" si="38">(P28-P31)*0.8</f>
        <v>0</v>
      </c>
      <c r="Q29" s="36">
        <f t="shared" ref="Q29" si="39">(Q28-Q31)*0.8</f>
        <v>0</v>
      </c>
      <c r="R29" s="36">
        <f t="shared" ref="R29" si="40">(R28-R31)*0.8</f>
        <v>0</v>
      </c>
      <c r="S29" s="36">
        <f t="shared" ref="S29" si="41">(S28-S31)*0.8</f>
        <v>0</v>
      </c>
      <c r="T29" s="36">
        <f t="shared" ref="T29" si="42">(T28-T31)*0.8</f>
        <v>0</v>
      </c>
      <c r="U29" s="36">
        <f t="shared" ref="U29" si="43">(U28-U31)*0.8</f>
        <v>0</v>
      </c>
      <c r="V29" s="36">
        <f>(V28-V31)*0.8</f>
        <v>0</v>
      </c>
      <c r="W29" s="36">
        <f t="shared" si="24"/>
        <v>0</v>
      </c>
    </row>
    <row r="30" spans="2:23" x14ac:dyDescent="0.25">
      <c r="B30" s="22" t="s">
        <v>36</v>
      </c>
      <c r="C30" s="36"/>
      <c r="D30" s="36">
        <f>(D28-D31)*0.2</f>
        <v>0</v>
      </c>
      <c r="E30" s="36">
        <f t="shared" ref="E30" si="44">(E28-E31)*0.2</f>
        <v>0</v>
      </c>
      <c r="F30" s="36">
        <f t="shared" ref="F30" si="45">(F28-F31)*0.2</f>
        <v>0</v>
      </c>
      <c r="G30" s="36">
        <f t="shared" ref="G30" si="46">(G28-G31)*0.2</f>
        <v>0</v>
      </c>
      <c r="H30" s="36">
        <f t="shared" ref="H30" si="47">(H28-H31)*0.2</f>
        <v>0</v>
      </c>
      <c r="I30" s="36">
        <f t="shared" ref="I30" si="48">(I28-I31)*0.2</f>
        <v>0</v>
      </c>
      <c r="J30" s="36">
        <f t="shared" ref="J30" si="49">(J28-J31)*0.2</f>
        <v>0</v>
      </c>
      <c r="K30" s="36">
        <f t="shared" ref="K30" si="50">(K28-K31)*0.2</f>
        <v>0</v>
      </c>
      <c r="L30" s="36">
        <f t="shared" ref="L30" si="51">(L28-L31)*0.2</f>
        <v>0</v>
      </c>
      <c r="M30" s="36">
        <f t="shared" ref="M30" si="52">(M28-M31)*0.2</f>
        <v>0</v>
      </c>
      <c r="N30" s="36">
        <f t="shared" ref="N30" si="53">(N28-N31)*0.2</f>
        <v>0</v>
      </c>
      <c r="O30" s="36">
        <f t="shared" ref="O30" si="54">(O28-O31)*0.2</f>
        <v>0</v>
      </c>
      <c r="P30" s="36">
        <f t="shared" ref="P30" si="55">(P28-P31)*0.2</f>
        <v>0</v>
      </c>
      <c r="Q30" s="36">
        <f t="shared" ref="Q30" si="56">(Q28-Q31)*0.2</f>
        <v>0</v>
      </c>
      <c r="R30" s="36">
        <f t="shared" ref="R30" si="57">(R28-R31)*0.2</f>
        <v>0</v>
      </c>
      <c r="S30" s="36">
        <f t="shared" ref="S30" si="58">(S28-S31)*0.2</f>
        <v>0</v>
      </c>
      <c r="T30" s="36">
        <f t="shared" ref="T30" si="59">(T28-T31)*0.2</f>
        <v>0</v>
      </c>
      <c r="U30" s="36">
        <f t="shared" ref="U30" si="60">(U28-U31)*0.2</f>
        <v>0</v>
      </c>
      <c r="V30" s="36">
        <f>(V28-V31)*0.2</f>
        <v>0</v>
      </c>
      <c r="W30" s="36">
        <f t="shared" si="24"/>
        <v>0</v>
      </c>
    </row>
    <row r="31" spans="2:23" x14ac:dyDescent="0.25">
      <c r="B31" s="22" t="s">
        <v>33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6">
        <f t="shared" si="24"/>
        <v>0</v>
      </c>
    </row>
    <row r="34" spans="2:23" ht="18.75" x14ac:dyDescent="0.3">
      <c r="B34" s="33" t="s">
        <v>38</v>
      </c>
      <c r="C34" s="37" t="s">
        <v>34</v>
      </c>
      <c r="D34" s="25">
        <f>'Summary &amp; Guide'!$D$11</f>
        <v>0</v>
      </c>
      <c r="E34" s="25">
        <f>EDATE(D34,1)</f>
        <v>31</v>
      </c>
      <c r="F34" s="25">
        <f t="shared" ref="F34" si="61">EDATE(E34,1)</f>
        <v>59</v>
      </c>
      <c r="G34" s="25">
        <f t="shared" ref="G34" si="62">EDATE(F34,1)</f>
        <v>88</v>
      </c>
      <c r="H34" s="25">
        <f t="shared" ref="H34" si="63">EDATE(G34,1)</f>
        <v>119</v>
      </c>
      <c r="I34" s="25">
        <f t="shared" ref="I34" si="64">EDATE(H34,1)</f>
        <v>149</v>
      </c>
      <c r="J34" s="25">
        <f t="shared" ref="J34" si="65">EDATE(I34,1)</f>
        <v>180</v>
      </c>
      <c r="K34" s="25">
        <f t="shared" ref="K34" si="66">EDATE(J34,1)</f>
        <v>210</v>
      </c>
      <c r="L34" s="25">
        <f t="shared" ref="L34" si="67">EDATE(K34,1)</f>
        <v>241</v>
      </c>
      <c r="M34" s="25">
        <f t="shared" ref="M34" si="68">EDATE(L34,1)</f>
        <v>272</v>
      </c>
      <c r="N34" s="25">
        <f t="shared" ref="N34" si="69">EDATE(M34,1)</f>
        <v>302</v>
      </c>
      <c r="O34" s="25">
        <f t="shared" ref="O34" si="70">EDATE(N34,1)</f>
        <v>333</v>
      </c>
      <c r="P34" s="25">
        <f t="shared" ref="P34" si="71">EDATE(O34,1)</f>
        <v>363</v>
      </c>
      <c r="Q34" s="25">
        <f t="shared" ref="Q34" si="72">EDATE(P34,1)</f>
        <v>394</v>
      </c>
      <c r="R34" s="25">
        <f t="shared" ref="R34" si="73">EDATE(Q34,1)</f>
        <v>425</v>
      </c>
      <c r="S34" s="25">
        <f t="shared" ref="S34" si="74">EDATE(R34,1)</f>
        <v>453</v>
      </c>
      <c r="T34" s="25">
        <f t="shared" ref="T34" si="75">EDATE(S34,1)</f>
        <v>484</v>
      </c>
      <c r="U34" s="25">
        <f t="shared" ref="U34" si="76">EDATE(T34,1)</f>
        <v>514</v>
      </c>
      <c r="V34" s="25">
        <f t="shared" ref="V34" si="77">EDATE(U34,1)</f>
        <v>545</v>
      </c>
      <c r="W34" s="26" t="s">
        <v>9</v>
      </c>
    </row>
    <row r="35" spans="2:23" x14ac:dyDescent="0.25">
      <c r="B35" s="24" t="s">
        <v>3</v>
      </c>
      <c r="C35" s="3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3">
        <f t="shared" ref="W35:W45" si="78">SUM(D35:V35)</f>
        <v>0</v>
      </c>
    </row>
    <row r="36" spans="2:23" x14ac:dyDescent="0.25">
      <c r="B36" s="24" t="s">
        <v>4</v>
      </c>
      <c r="C36" s="3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23">
        <f t="shared" si="78"/>
        <v>0</v>
      </c>
    </row>
    <row r="37" spans="2:23" x14ac:dyDescent="0.25">
      <c r="B37" s="24" t="s">
        <v>13</v>
      </c>
      <c r="C37" s="3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23">
        <f t="shared" si="78"/>
        <v>0</v>
      </c>
    </row>
    <row r="38" spans="2:23" x14ac:dyDescent="0.25">
      <c r="B38" s="24" t="s">
        <v>5</v>
      </c>
      <c r="C38" s="3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3">
        <f t="shared" si="78"/>
        <v>0</v>
      </c>
    </row>
    <row r="39" spans="2:23" x14ac:dyDescent="0.25">
      <c r="B39" s="24" t="s">
        <v>8</v>
      </c>
      <c r="C39" s="3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23">
        <f t="shared" si="78"/>
        <v>0</v>
      </c>
    </row>
    <row r="40" spans="2:23" x14ac:dyDescent="0.25">
      <c r="B40" s="32" t="s">
        <v>7</v>
      </c>
      <c r="C40" s="38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23">
        <f t="shared" ref="W40" si="79">SUM(D40:V40)</f>
        <v>0</v>
      </c>
    </row>
    <row r="41" spans="2:23" x14ac:dyDescent="0.25">
      <c r="B41" s="32" t="s">
        <v>7</v>
      </c>
      <c r="C41" s="3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3">
        <f t="shared" si="78"/>
        <v>0</v>
      </c>
    </row>
    <row r="42" spans="2:23" ht="18.75" x14ac:dyDescent="0.3">
      <c r="B42" s="2" t="s">
        <v>9</v>
      </c>
      <c r="C42" s="3"/>
      <c r="D42" s="3">
        <f t="shared" ref="D42:V42" si="80">SUM(D35:D41)</f>
        <v>0</v>
      </c>
      <c r="E42" s="3">
        <f t="shared" si="80"/>
        <v>0</v>
      </c>
      <c r="F42" s="3">
        <f t="shared" si="80"/>
        <v>0</v>
      </c>
      <c r="G42" s="3">
        <f t="shared" si="80"/>
        <v>0</v>
      </c>
      <c r="H42" s="3">
        <f t="shared" si="80"/>
        <v>0</v>
      </c>
      <c r="I42" s="3">
        <f t="shared" si="80"/>
        <v>0</v>
      </c>
      <c r="J42" s="3">
        <f t="shared" si="80"/>
        <v>0</v>
      </c>
      <c r="K42" s="3">
        <f t="shared" si="80"/>
        <v>0</v>
      </c>
      <c r="L42" s="3">
        <f t="shared" si="80"/>
        <v>0</v>
      </c>
      <c r="M42" s="3">
        <f t="shared" si="80"/>
        <v>0</v>
      </c>
      <c r="N42" s="3">
        <f t="shared" si="80"/>
        <v>0</v>
      </c>
      <c r="O42" s="3">
        <f t="shared" si="80"/>
        <v>0</v>
      </c>
      <c r="P42" s="3">
        <f t="shared" si="80"/>
        <v>0</v>
      </c>
      <c r="Q42" s="3">
        <f t="shared" si="80"/>
        <v>0</v>
      </c>
      <c r="R42" s="3">
        <f t="shared" si="80"/>
        <v>0</v>
      </c>
      <c r="S42" s="3">
        <f t="shared" si="80"/>
        <v>0</v>
      </c>
      <c r="T42" s="3">
        <f t="shared" si="80"/>
        <v>0</v>
      </c>
      <c r="U42" s="3">
        <f t="shared" si="80"/>
        <v>0</v>
      </c>
      <c r="V42" s="3">
        <f t="shared" si="80"/>
        <v>0</v>
      </c>
      <c r="W42" s="3">
        <f t="shared" si="78"/>
        <v>0</v>
      </c>
    </row>
    <row r="43" spans="2:23" x14ac:dyDescent="0.25">
      <c r="B43" s="22" t="s">
        <v>10</v>
      </c>
      <c r="C43" s="36"/>
      <c r="D43" s="36">
        <f>(D42-D45)*0.8</f>
        <v>0</v>
      </c>
      <c r="E43" s="36">
        <f t="shared" ref="E43" si="81">(E42-E45)*0.8</f>
        <v>0</v>
      </c>
      <c r="F43" s="36">
        <f t="shared" ref="F43" si="82">(F42-F45)*0.8</f>
        <v>0</v>
      </c>
      <c r="G43" s="36">
        <f t="shared" ref="G43" si="83">(G42-G45)*0.8</f>
        <v>0</v>
      </c>
      <c r="H43" s="36">
        <f t="shared" ref="H43" si="84">(H42-H45)*0.8</f>
        <v>0</v>
      </c>
      <c r="I43" s="36">
        <f t="shared" ref="I43" si="85">(I42-I45)*0.8</f>
        <v>0</v>
      </c>
      <c r="J43" s="36">
        <f t="shared" ref="J43" si="86">(J42-J45)*0.8</f>
        <v>0</v>
      </c>
      <c r="K43" s="36">
        <f t="shared" ref="K43" si="87">(K42-K45)*0.8</f>
        <v>0</v>
      </c>
      <c r="L43" s="36">
        <f t="shared" ref="L43" si="88">(L42-L45)*0.8</f>
        <v>0</v>
      </c>
      <c r="M43" s="36">
        <f t="shared" ref="M43" si="89">(M42-M45)*0.8</f>
        <v>0</v>
      </c>
      <c r="N43" s="36">
        <f t="shared" ref="N43" si="90">(N42-N45)*0.8</f>
        <v>0</v>
      </c>
      <c r="O43" s="36">
        <f t="shared" ref="O43" si="91">(O42-O45)*0.8</f>
        <v>0</v>
      </c>
      <c r="P43" s="36">
        <f t="shared" ref="P43" si="92">(P42-P45)*0.8</f>
        <v>0</v>
      </c>
      <c r="Q43" s="36">
        <f t="shared" ref="Q43" si="93">(Q42-Q45)*0.8</f>
        <v>0</v>
      </c>
      <c r="R43" s="36">
        <f t="shared" ref="R43" si="94">(R42-R45)*0.8</f>
        <v>0</v>
      </c>
      <c r="S43" s="36">
        <f t="shared" ref="S43" si="95">(S42-S45)*0.8</f>
        <v>0</v>
      </c>
      <c r="T43" s="36">
        <f t="shared" ref="T43" si="96">(T42-T45)*0.8</f>
        <v>0</v>
      </c>
      <c r="U43" s="36">
        <f t="shared" ref="U43" si="97">(U42-U45)*0.8</f>
        <v>0</v>
      </c>
      <c r="V43" s="36">
        <f>(V42-V45)*0.8</f>
        <v>0</v>
      </c>
      <c r="W43" s="36">
        <f t="shared" si="78"/>
        <v>0</v>
      </c>
    </row>
    <row r="44" spans="2:23" x14ac:dyDescent="0.25">
      <c r="B44" s="22" t="s">
        <v>36</v>
      </c>
      <c r="C44" s="36"/>
      <c r="D44" s="36">
        <f>(D42-D45)*0.2</f>
        <v>0</v>
      </c>
      <c r="E44" s="36">
        <f t="shared" ref="E44" si="98">(E42-E45)*0.2</f>
        <v>0</v>
      </c>
      <c r="F44" s="36">
        <f t="shared" ref="F44" si="99">(F42-F45)*0.2</f>
        <v>0</v>
      </c>
      <c r="G44" s="36">
        <f t="shared" ref="G44" si="100">(G42-G45)*0.2</f>
        <v>0</v>
      </c>
      <c r="H44" s="36">
        <f t="shared" ref="H44" si="101">(H42-H45)*0.2</f>
        <v>0</v>
      </c>
      <c r="I44" s="36">
        <f t="shared" ref="I44" si="102">(I42-I45)*0.2</f>
        <v>0</v>
      </c>
      <c r="J44" s="36">
        <f t="shared" ref="J44" si="103">(J42-J45)*0.2</f>
        <v>0</v>
      </c>
      <c r="K44" s="36">
        <f t="shared" ref="K44" si="104">(K42-K45)*0.2</f>
        <v>0</v>
      </c>
      <c r="L44" s="36">
        <f t="shared" ref="L44" si="105">(L42-L45)*0.2</f>
        <v>0</v>
      </c>
      <c r="M44" s="36">
        <f t="shared" ref="M44" si="106">(M42-M45)*0.2</f>
        <v>0</v>
      </c>
      <c r="N44" s="36">
        <f t="shared" ref="N44" si="107">(N42-N45)*0.2</f>
        <v>0</v>
      </c>
      <c r="O44" s="36">
        <f t="shared" ref="O44" si="108">(O42-O45)*0.2</f>
        <v>0</v>
      </c>
      <c r="P44" s="36">
        <f t="shared" ref="P44" si="109">(P42-P45)*0.2</f>
        <v>0</v>
      </c>
      <c r="Q44" s="36">
        <f t="shared" ref="Q44" si="110">(Q42-Q45)*0.2</f>
        <v>0</v>
      </c>
      <c r="R44" s="36">
        <f t="shared" ref="R44" si="111">(R42-R45)*0.2</f>
        <v>0</v>
      </c>
      <c r="S44" s="36">
        <f t="shared" ref="S44" si="112">(S42-S45)*0.2</f>
        <v>0</v>
      </c>
      <c r="T44" s="36">
        <f t="shared" ref="T44" si="113">(T42-T45)*0.2</f>
        <v>0</v>
      </c>
      <c r="U44" s="36">
        <f t="shared" ref="U44" si="114">(U42-U45)*0.2</f>
        <v>0</v>
      </c>
      <c r="V44" s="36">
        <f>(V42-V45)*0.2</f>
        <v>0</v>
      </c>
      <c r="W44" s="36">
        <f t="shared" si="78"/>
        <v>0</v>
      </c>
    </row>
    <row r="45" spans="2:23" x14ac:dyDescent="0.25">
      <c r="B45" s="22" t="s">
        <v>33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6">
        <f t="shared" si="78"/>
        <v>0</v>
      </c>
    </row>
    <row r="48" spans="2:23" ht="18.75" x14ac:dyDescent="0.3">
      <c r="B48" s="33" t="s">
        <v>39</v>
      </c>
      <c r="C48" s="37" t="s">
        <v>34</v>
      </c>
      <c r="D48" s="25">
        <f>'Summary &amp; Guide'!$D$11</f>
        <v>0</v>
      </c>
      <c r="E48" s="25">
        <f>EDATE(D48,1)</f>
        <v>31</v>
      </c>
      <c r="F48" s="25">
        <f t="shared" ref="F48" si="115">EDATE(E48,1)</f>
        <v>59</v>
      </c>
      <c r="G48" s="25">
        <f t="shared" ref="G48" si="116">EDATE(F48,1)</f>
        <v>88</v>
      </c>
      <c r="H48" s="25">
        <f t="shared" ref="H48" si="117">EDATE(G48,1)</f>
        <v>119</v>
      </c>
      <c r="I48" s="25">
        <f t="shared" ref="I48" si="118">EDATE(H48,1)</f>
        <v>149</v>
      </c>
      <c r="J48" s="25">
        <f t="shared" ref="J48" si="119">EDATE(I48,1)</f>
        <v>180</v>
      </c>
      <c r="K48" s="25">
        <f t="shared" ref="K48" si="120">EDATE(J48,1)</f>
        <v>210</v>
      </c>
      <c r="L48" s="25">
        <f t="shared" ref="L48" si="121">EDATE(K48,1)</f>
        <v>241</v>
      </c>
      <c r="M48" s="25">
        <f t="shared" ref="M48" si="122">EDATE(L48,1)</f>
        <v>272</v>
      </c>
      <c r="N48" s="25">
        <f t="shared" ref="N48" si="123">EDATE(M48,1)</f>
        <v>302</v>
      </c>
      <c r="O48" s="25">
        <f t="shared" ref="O48" si="124">EDATE(N48,1)</f>
        <v>333</v>
      </c>
      <c r="P48" s="25">
        <f t="shared" ref="P48" si="125">EDATE(O48,1)</f>
        <v>363</v>
      </c>
      <c r="Q48" s="25">
        <f t="shared" ref="Q48" si="126">EDATE(P48,1)</f>
        <v>394</v>
      </c>
      <c r="R48" s="25">
        <f t="shared" ref="R48" si="127">EDATE(Q48,1)</f>
        <v>425</v>
      </c>
      <c r="S48" s="25">
        <f t="shared" ref="S48" si="128">EDATE(R48,1)</f>
        <v>453</v>
      </c>
      <c r="T48" s="25">
        <f t="shared" ref="T48" si="129">EDATE(S48,1)</f>
        <v>484</v>
      </c>
      <c r="U48" s="25">
        <f t="shared" ref="U48" si="130">EDATE(T48,1)</f>
        <v>514</v>
      </c>
      <c r="V48" s="25">
        <f t="shared" ref="V48" si="131">EDATE(U48,1)</f>
        <v>545</v>
      </c>
      <c r="W48" s="26" t="s">
        <v>9</v>
      </c>
    </row>
    <row r="49" spans="2:23" x14ac:dyDescent="0.25">
      <c r="B49" s="24" t="s">
        <v>3</v>
      </c>
      <c r="C49" s="3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23">
        <f t="shared" ref="W49:W59" si="132">SUM(D49:V49)</f>
        <v>0</v>
      </c>
    </row>
    <row r="50" spans="2:23" x14ac:dyDescent="0.25">
      <c r="B50" s="24" t="s">
        <v>4</v>
      </c>
      <c r="C50" s="3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23">
        <f t="shared" si="132"/>
        <v>0</v>
      </c>
    </row>
    <row r="51" spans="2:23" x14ac:dyDescent="0.25">
      <c r="B51" s="24" t="s">
        <v>13</v>
      </c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23">
        <f t="shared" si="132"/>
        <v>0</v>
      </c>
    </row>
    <row r="52" spans="2:23" x14ac:dyDescent="0.25">
      <c r="B52" s="24" t="s">
        <v>5</v>
      </c>
      <c r="C52" s="3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23">
        <f t="shared" si="132"/>
        <v>0</v>
      </c>
    </row>
    <row r="53" spans="2:23" x14ac:dyDescent="0.25">
      <c r="B53" s="24" t="s">
        <v>8</v>
      </c>
      <c r="C53" s="3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23">
        <f t="shared" si="132"/>
        <v>0</v>
      </c>
    </row>
    <row r="54" spans="2:23" x14ac:dyDescent="0.25">
      <c r="B54" s="32" t="s">
        <v>7</v>
      </c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23">
        <f t="shared" ref="W54" si="133">SUM(D54:V54)</f>
        <v>0</v>
      </c>
    </row>
    <row r="55" spans="2:23" x14ac:dyDescent="0.25">
      <c r="B55" s="32" t="s">
        <v>7</v>
      </c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23">
        <f t="shared" si="132"/>
        <v>0</v>
      </c>
    </row>
    <row r="56" spans="2:23" ht="18.75" x14ac:dyDescent="0.3">
      <c r="B56" s="2" t="s">
        <v>9</v>
      </c>
      <c r="C56" s="3"/>
      <c r="D56" s="3">
        <f t="shared" ref="D56:V56" si="134">SUM(D49:D55)</f>
        <v>0</v>
      </c>
      <c r="E56" s="3">
        <f t="shared" si="134"/>
        <v>0</v>
      </c>
      <c r="F56" s="3">
        <f t="shared" si="134"/>
        <v>0</v>
      </c>
      <c r="G56" s="3">
        <f t="shared" si="134"/>
        <v>0</v>
      </c>
      <c r="H56" s="3">
        <f t="shared" si="134"/>
        <v>0</v>
      </c>
      <c r="I56" s="3">
        <f t="shared" si="134"/>
        <v>0</v>
      </c>
      <c r="J56" s="3">
        <f t="shared" si="134"/>
        <v>0</v>
      </c>
      <c r="K56" s="3">
        <f t="shared" si="134"/>
        <v>0</v>
      </c>
      <c r="L56" s="3">
        <f t="shared" si="134"/>
        <v>0</v>
      </c>
      <c r="M56" s="3">
        <f t="shared" si="134"/>
        <v>0</v>
      </c>
      <c r="N56" s="3">
        <f t="shared" si="134"/>
        <v>0</v>
      </c>
      <c r="O56" s="3">
        <f t="shared" si="134"/>
        <v>0</v>
      </c>
      <c r="P56" s="3">
        <f t="shared" si="134"/>
        <v>0</v>
      </c>
      <c r="Q56" s="3">
        <f t="shared" si="134"/>
        <v>0</v>
      </c>
      <c r="R56" s="3">
        <f t="shared" si="134"/>
        <v>0</v>
      </c>
      <c r="S56" s="3">
        <f t="shared" si="134"/>
        <v>0</v>
      </c>
      <c r="T56" s="3">
        <f t="shared" si="134"/>
        <v>0</v>
      </c>
      <c r="U56" s="3">
        <f t="shared" si="134"/>
        <v>0</v>
      </c>
      <c r="V56" s="3">
        <f t="shared" si="134"/>
        <v>0</v>
      </c>
      <c r="W56" s="3">
        <f t="shared" si="132"/>
        <v>0</v>
      </c>
    </row>
    <row r="57" spans="2:23" x14ac:dyDescent="0.25">
      <c r="B57" s="22" t="s">
        <v>10</v>
      </c>
      <c r="C57" s="36"/>
      <c r="D57" s="36">
        <f>(D56-D59)*0.8</f>
        <v>0</v>
      </c>
      <c r="E57" s="36">
        <f t="shared" ref="E57" si="135">(E56-E59)*0.8</f>
        <v>0</v>
      </c>
      <c r="F57" s="36">
        <f t="shared" ref="F57" si="136">(F56-F59)*0.8</f>
        <v>0</v>
      </c>
      <c r="G57" s="36">
        <f t="shared" ref="G57" si="137">(G56-G59)*0.8</f>
        <v>0</v>
      </c>
      <c r="H57" s="36">
        <f t="shared" ref="H57" si="138">(H56-H59)*0.8</f>
        <v>0</v>
      </c>
      <c r="I57" s="36">
        <f t="shared" ref="I57" si="139">(I56-I59)*0.8</f>
        <v>0</v>
      </c>
      <c r="J57" s="36">
        <f t="shared" ref="J57" si="140">(J56-J59)*0.8</f>
        <v>0</v>
      </c>
      <c r="K57" s="36">
        <f t="shared" ref="K57" si="141">(K56-K59)*0.8</f>
        <v>0</v>
      </c>
      <c r="L57" s="36">
        <f t="shared" ref="L57" si="142">(L56-L59)*0.8</f>
        <v>0</v>
      </c>
      <c r="M57" s="36">
        <f t="shared" ref="M57" si="143">(M56-M59)*0.8</f>
        <v>0</v>
      </c>
      <c r="N57" s="36">
        <f t="shared" ref="N57" si="144">(N56-N59)*0.8</f>
        <v>0</v>
      </c>
      <c r="O57" s="36">
        <f t="shared" ref="O57" si="145">(O56-O59)*0.8</f>
        <v>0</v>
      </c>
      <c r="P57" s="36">
        <f t="shared" ref="P57" si="146">(P56-P59)*0.8</f>
        <v>0</v>
      </c>
      <c r="Q57" s="36">
        <f t="shared" ref="Q57" si="147">(Q56-Q59)*0.8</f>
        <v>0</v>
      </c>
      <c r="R57" s="36">
        <f t="shared" ref="R57" si="148">(R56-R59)*0.8</f>
        <v>0</v>
      </c>
      <c r="S57" s="36">
        <f t="shared" ref="S57" si="149">(S56-S59)*0.8</f>
        <v>0</v>
      </c>
      <c r="T57" s="36">
        <f t="shared" ref="T57" si="150">(T56-T59)*0.8</f>
        <v>0</v>
      </c>
      <c r="U57" s="36">
        <f t="shared" ref="U57" si="151">(U56-U59)*0.8</f>
        <v>0</v>
      </c>
      <c r="V57" s="36">
        <f>(V56-V59)*0.8</f>
        <v>0</v>
      </c>
      <c r="W57" s="36">
        <f t="shared" si="132"/>
        <v>0</v>
      </c>
    </row>
    <row r="58" spans="2:23" x14ac:dyDescent="0.25">
      <c r="B58" s="22" t="s">
        <v>36</v>
      </c>
      <c r="C58" s="36"/>
      <c r="D58" s="36">
        <f>(D56-D59)*0.2</f>
        <v>0</v>
      </c>
      <c r="E58" s="36">
        <f t="shared" ref="E58" si="152">(E56-E59)*0.2</f>
        <v>0</v>
      </c>
      <c r="F58" s="36">
        <f t="shared" ref="F58" si="153">(F56-F59)*0.2</f>
        <v>0</v>
      </c>
      <c r="G58" s="36">
        <f t="shared" ref="G58" si="154">(G56-G59)*0.2</f>
        <v>0</v>
      </c>
      <c r="H58" s="36">
        <f t="shared" ref="H58" si="155">(H56-H59)*0.2</f>
        <v>0</v>
      </c>
      <c r="I58" s="36">
        <f t="shared" ref="I58" si="156">(I56-I59)*0.2</f>
        <v>0</v>
      </c>
      <c r="J58" s="36">
        <f t="shared" ref="J58" si="157">(J56-J59)*0.2</f>
        <v>0</v>
      </c>
      <c r="K58" s="36">
        <f t="shared" ref="K58" si="158">(K56-K59)*0.2</f>
        <v>0</v>
      </c>
      <c r="L58" s="36">
        <f t="shared" ref="L58" si="159">(L56-L59)*0.2</f>
        <v>0</v>
      </c>
      <c r="M58" s="36">
        <f t="shared" ref="M58" si="160">(M56-M59)*0.2</f>
        <v>0</v>
      </c>
      <c r="N58" s="36">
        <f t="shared" ref="N58" si="161">(N56-N59)*0.2</f>
        <v>0</v>
      </c>
      <c r="O58" s="36">
        <f t="shared" ref="O58" si="162">(O56-O59)*0.2</f>
        <v>0</v>
      </c>
      <c r="P58" s="36">
        <f t="shared" ref="P58" si="163">(P56-P59)*0.2</f>
        <v>0</v>
      </c>
      <c r="Q58" s="36">
        <f t="shared" ref="Q58" si="164">(Q56-Q59)*0.2</f>
        <v>0</v>
      </c>
      <c r="R58" s="36">
        <f t="shared" ref="R58" si="165">(R56-R59)*0.2</f>
        <v>0</v>
      </c>
      <c r="S58" s="36">
        <f t="shared" ref="S58" si="166">(S56-S59)*0.2</f>
        <v>0</v>
      </c>
      <c r="T58" s="36">
        <f t="shared" ref="T58" si="167">(T56-T59)*0.2</f>
        <v>0</v>
      </c>
      <c r="U58" s="36">
        <f t="shared" ref="U58" si="168">(U56-U59)*0.2</f>
        <v>0</v>
      </c>
      <c r="V58" s="36">
        <f>(V56-V59)*0.2</f>
        <v>0</v>
      </c>
      <c r="W58" s="36">
        <f t="shared" si="132"/>
        <v>0</v>
      </c>
    </row>
    <row r="59" spans="2:23" x14ac:dyDescent="0.25">
      <c r="B59" s="22" t="s">
        <v>33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6">
        <f t="shared" si="132"/>
        <v>0</v>
      </c>
    </row>
  </sheetData>
  <sheetProtection password="C66C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4"/>
  <sheetViews>
    <sheetView workbookViewId="0">
      <selection activeCell="B4" sqref="B4"/>
    </sheetView>
  </sheetViews>
  <sheetFormatPr defaultColWidth="9.140625" defaultRowHeight="15" x14ac:dyDescent="0.25"/>
  <cols>
    <col min="2" max="2" width="40.7109375" customWidth="1"/>
    <col min="3" max="3" width="20.7109375" customWidth="1"/>
    <col min="4" max="4" width="40.7109375" customWidth="1"/>
    <col min="5" max="5" width="20.7109375" style="11" customWidth="1"/>
  </cols>
  <sheetData>
    <row r="3" spans="2:5" x14ac:dyDescent="0.25">
      <c r="B3" s="37" t="s">
        <v>5</v>
      </c>
      <c r="C3" s="37" t="s">
        <v>57</v>
      </c>
      <c r="D3" s="37" t="s">
        <v>62</v>
      </c>
      <c r="E3" s="45" t="s">
        <v>58</v>
      </c>
    </row>
    <row r="4" spans="2:5" x14ac:dyDescent="0.25">
      <c r="B4" s="38"/>
      <c r="C4" s="38"/>
      <c r="D4" s="38"/>
      <c r="E4" s="46"/>
    </row>
    <row r="5" spans="2:5" x14ac:dyDescent="0.25">
      <c r="B5" s="38"/>
      <c r="C5" s="38"/>
      <c r="D5" s="38"/>
      <c r="E5" s="46"/>
    </row>
    <row r="6" spans="2:5" x14ac:dyDescent="0.25">
      <c r="B6" s="38"/>
      <c r="C6" s="38"/>
      <c r="D6" s="38"/>
      <c r="E6" s="46"/>
    </row>
    <row r="7" spans="2:5" x14ac:dyDescent="0.25">
      <c r="B7" s="38"/>
      <c r="C7" s="38"/>
      <c r="D7" s="38"/>
      <c r="E7" s="46"/>
    </row>
    <row r="8" spans="2:5" x14ac:dyDescent="0.25">
      <c r="B8" s="38"/>
      <c r="C8" s="38"/>
      <c r="D8" s="38"/>
      <c r="E8" s="46"/>
    </row>
    <row r="9" spans="2:5" x14ac:dyDescent="0.25">
      <c r="B9" s="38"/>
      <c r="C9" s="38"/>
      <c r="D9" s="38"/>
      <c r="E9" s="46"/>
    </row>
    <row r="10" spans="2:5" x14ac:dyDescent="0.25">
      <c r="B10" s="38"/>
      <c r="C10" s="38"/>
      <c r="D10" s="38"/>
      <c r="E10" s="46"/>
    </row>
    <row r="11" spans="2:5" x14ac:dyDescent="0.25">
      <c r="B11" s="38"/>
      <c r="C11" s="38"/>
      <c r="D11" s="38"/>
      <c r="E11" s="46"/>
    </row>
    <row r="12" spans="2:5" x14ac:dyDescent="0.25">
      <c r="B12" s="38"/>
      <c r="C12" s="38"/>
      <c r="D12" s="38"/>
      <c r="E12" s="46"/>
    </row>
    <row r="13" spans="2:5" x14ac:dyDescent="0.25">
      <c r="B13" s="38"/>
      <c r="C13" s="38"/>
      <c r="D13" s="38"/>
      <c r="E13" s="46"/>
    </row>
    <row r="14" spans="2:5" x14ac:dyDescent="0.25">
      <c r="B14" s="38"/>
      <c r="C14" s="38"/>
      <c r="D14" s="38"/>
      <c r="E14" s="46"/>
    </row>
    <row r="15" spans="2:5" x14ac:dyDescent="0.25">
      <c r="B15" s="38"/>
      <c r="C15" s="38"/>
      <c r="D15" s="38"/>
      <c r="E15" s="46"/>
    </row>
    <row r="16" spans="2:5" x14ac:dyDescent="0.25">
      <c r="B16" s="38"/>
      <c r="C16" s="38"/>
      <c r="D16" s="38"/>
      <c r="E16" s="46"/>
    </row>
    <row r="17" spans="2:5" x14ac:dyDescent="0.25">
      <c r="B17" s="38"/>
      <c r="C17" s="38"/>
      <c r="D17" s="38"/>
      <c r="E17" s="46"/>
    </row>
    <row r="18" spans="2:5" x14ac:dyDescent="0.25">
      <c r="B18" s="38"/>
      <c r="C18" s="38"/>
      <c r="D18" s="38"/>
      <c r="E18" s="46"/>
    </row>
    <row r="19" spans="2:5" x14ac:dyDescent="0.25">
      <c r="B19" s="38"/>
      <c r="C19" s="38"/>
      <c r="D19" s="38"/>
      <c r="E19" s="46"/>
    </row>
    <row r="20" spans="2:5" x14ac:dyDescent="0.25">
      <c r="B20" s="38"/>
      <c r="C20" s="38"/>
      <c r="D20" s="38"/>
      <c r="E20" s="46"/>
    </row>
    <row r="21" spans="2:5" x14ac:dyDescent="0.25">
      <c r="B21" s="38"/>
      <c r="C21" s="38"/>
      <c r="D21" s="38"/>
      <c r="E21" s="46"/>
    </row>
    <row r="22" spans="2:5" x14ac:dyDescent="0.25">
      <c r="B22" s="38"/>
      <c r="C22" s="38"/>
      <c r="D22" s="38"/>
      <c r="E22" s="46"/>
    </row>
    <row r="23" spans="2:5" x14ac:dyDescent="0.25">
      <c r="B23" s="38"/>
      <c r="C23" s="38"/>
      <c r="D23" s="38"/>
      <c r="E23" s="46"/>
    </row>
    <row r="24" spans="2:5" x14ac:dyDescent="0.25">
      <c r="B24" s="52" t="s">
        <v>59</v>
      </c>
      <c r="C24" s="53"/>
      <c r="D24" s="47"/>
      <c r="E24" s="18">
        <f>SUM(E4:E23)</f>
        <v>0</v>
      </c>
    </row>
  </sheetData>
  <sheetProtection password="C66C" sheet="1" objects="1" scenarios="1" selectLockedCells="1"/>
  <mergeCells count="1">
    <mergeCell ref="B24:C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5"/>
  <sheetViews>
    <sheetView zoomScale="101" workbookViewId="0">
      <selection activeCell="C7" sqref="C7"/>
    </sheetView>
  </sheetViews>
  <sheetFormatPr defaultRowHeight="15" x14ac:dyDescent="0.25"/>
  <cols>
    <col min="2" max="2" width="40.7109375" customWidth="1"/>
    <col min="3" max="3" width="120.7109375" customWidth="1"/>
    <col min="4" max="23" width="15.7109375" customWidth="1"/>
  </cols>
  <sheetData>
    <row r="3" spans="2:23" ht="23.25" x14ac:dyDescent="0.35">
      <c r="B3" s="1" t="s">
        <v>11</v>
      </c>
    </row>
    <row r="6" spans="2:23" ht="18.75" x14ac:dyDescent="0.3">
      <c r="B6" s="2">
        <f>'Summary &amp; Guide'!D10</f>
        <v>0</v>
      </c>
      <c r="C6" s="37" t="s">
        <v>34</v>
      </c>
      <c r="D6" s="25">
        <f>'Summary &amp; Guide'!$D$11</f>
        <v>0</v>
      </c>
      <c r="E6" s="25">
        <f>EDATE(D6,1)</f>
        <v>31</v>
      </c>
      <c r="F6" s="25">
        <f t="shared" ref="F6:V6" si="0">EDATE(E6,1)</f>
        <v>59</v>
      </c>
      <c r="G6" s="25">
        <f t="shared" si="0"/>
        <v>88</v>
      </c>
      <c r="H6" s="25">
        <f t="shared" si="0"/>
        <v>119</v>
      </c>
      <c r="I6" s="25">
        <f t="shared" si="0"/>
        <v>149</v>
      </c>
      <c r="J6" s="25">
        <f t="shared" si="0"/>
        <v>180</v>
      </c>
      <c r="K6" s="25">
        <f t="shared" si="0"/>
        <v>210</v>
      </c>
      <c r="L6" s="25">
        <f t="shared" si="0"/>
        <v>241</v>
      </c>
      <c r="M6" s="25">
        <f t="shared" si="0"/>
        <v>272</v>
      </c>
      <c r="N6" s="25">
        <f t="shared" si="0"/>
        <v>302</v>
      </c>
      <c r="O6" s="25">
        <f t="shared" si="0"/>
        <v>333</v>
      </c>
      <c r="P6" s="25">
        <f t="shared" si="0"/>
        <v>363</v>
      </c>
      <c r="Q6" s="25">
        <f t="shared" si="0"/>
        <v>394</v>
      </c>
      <c r="R6" s="25">
        <f t="shared" si="0"/>
        <v>425</v>
      </c>
      <c r="S6" s="25">
        <f t="shared" si="0"/>
        <v>453</v>
      </c>
      <c r="T6" s="25">
        <f t="shared" si="0"/>
        <v>484</v>
      </c>
      <c r="U6" s="25">
        <f t="shared" si="0"/>
        <v>514</v>
      </c>
      <c r="V6" s="25">
        <f t="shared" si="0"/>
        <v>545</v>
      </c>
      <c r="W6" s="26" t="s">
        <v>9</v>
      </c>
    </row>
    <row r="7" spans="2:23" x14ac:dyDescent="0.25">
      <c r="B7" s="24" t="s">
        <v>12</v>
      </c>
      <c r="C7" s="38" t="s">
        <v>70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3">
        <f t="shared" ref="W7:W15" si="1">SUM(D7:V7)</f>
        <v>0</v>
      </c>
    </row>
    <row r="8" spans="2:23" x14ac:dyDescent="0.25">
      <c r="B8" s="24" t="s">
        <v>13</v>
      </c>
      <c r="C8" s="38" t="s">
        <v>71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3">
        <f t="shared" si="1"/>
        <v>0</v>
      </c>
    </row>
    <row r="9" spans="2:23" x14ac:dyDescent="0.25">
      <c r="B9" s="24" t="s">
        <v>5</v>
      </c>
      <c r="C9" s="38" t="s">
        <v>72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3">
        <f t="shared" si="1"/>
        <v>0</v>
      </c>
    </row>
    <row r="10" spans="2:23" x14ac:dyDescent="0.25">
      <c r="B10" s="24" t="s">
        <v>8</v>
      </c>
      <c r="C10" s="38" t="s">
        <v>56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23">
        <f t="shared" si="1"/>
        <v>0</v>
      </c>
    </row>
    <row r="11" spans="2:23" x14ac:dyDescent="0.25">
      <c r="B11" s="24" t="s">
        <v>14</v>
      </c>
      <c r="C11" s="38" t="s">
        <v>69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3">
        <f t="shared" si="1"/>
        <v>0</v>
      </c>
    </row>
    <row r="12" spans="2:23" x14ac:dyDescent="0.25">
      <c r="B12" s="24" t="s">
        <v>6</v>
      </c>
      <c r="C12" s="38" t="s">
        <v>73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3">
        <f t="shared" si="1"/>
        <v>0</v>
      </c>
    </row>
    <row r="13" spans="2:23" x14ac:dyDescent="0.25">
      <c r="B13" s="24" t="s">
        <v>15</v>
      </c>
      <c r="C13" s="38" t="s">
        <v>60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23">
        <f t="shared" si="1"/>
        <v>0</v>
      </c>
    </row>
    <row r="14" spans="2:23" x14ac:dyDescent="0.25">
      <c r="B14" s="32" t="s">
        <v>7</v>
      </c>
      <c r="C14" s="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23">
        <f t="shared" ref="W14" si="2">SUM(D14:V14)</f>
        <v>0</v>
      </c>
    </row>
    <row r="15" spans="2:23" x14ac:dyDescent="0.25">
      <c r="B15" s="32" t="s">
        <v>7</v>
      </c>
      <c r="C15" s="3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3">
        <f t="shared" si="1"/>
        <v>0</v>
      </c>
    </row>
    <row r="16" spans="2:23" ht="18.75" x14ac:dyDescent="0.3">
      <c r="B16" s="2" t="s">
        <v>9</v>
      </c>
      <c r="D16" s="3">
        <f>SUM(D7:D15)</f>
        <v>0</v>
      </c>
      <c r="E16" s="3">
        <f t="shared" ref="E16:V16" si="3">SUM(E7:E15)</f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0</v>
      </c>
      <c r="N16" s="3">
        <f t="shared" si="3"/>
        <v>0</v>
      </c>
      <c r="O16" s="3">
        <f t="shared" si="3"/>
        <v>0</v>
      </c>
      <c r="P16" s="3">
        <f t="shared" si="3"/>
        <v>0</v>
      </c>
      <c r="Q16" s="3">
        <f t="shared" si="3"/>
        <v>0</v>
      </c>
      <c r="R16" s="3">
        <f t="shared" si="3"/>
        <v>0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 t="shared" si="3"/>
        <v>0</v>
      </c>
      <c r="W16" s="3">
        <f>SUM(W7:W15)</f>
        <v>0</v>
      </c>
    </row>
    <row r="19" spans="2:23" ht="18.75" x14ac:dyDescent="0.3">
      <c r="B19" s="33" t="s">
        <v>16</v>
      </c>
      <c r="C19" s="37" t="s">
        <v>34</v>
      </c>
      <c r="D19" s="25">
        <f>'Summary &amp; Guide'!$D$11</f>
        <v>0</v>
      </c>
      <c r="E19" s="25">
        <f>EDATE(D19,1)</f>
        <v>31</v>
      </c>
      <c r="F19" s="25">
        <f t="shared" ref="F19:V19" si="4">EDATE(E19,1)</f>
        <v>59</v>
      </c>
      <c r="G19" s="25">
        <f t="shared" si="4"/>
        <v>88</v>
      </c>
      <c r="H19" s="25">
        <f t="shared" si="4"/>
        <v>119</v>
      </c>
      <c r="I19" s="25">
        <f t="shared" si="4"/>
        <v>149</v>
      </c>
      <c r="J19" s="25">
        <f t="shared" si="4"/>
        <v>180</v>
      </c>
      <c r="K19" s="25">
        <f t="shared" si="4"/>
        <v>210</v>
      </c>
      <c r="L19" s="25">
        <f t="shared" si="4"/>
        <v>241</v>
      </c>
      <c r="M19" s="25">
        <f t="shared" si="4"/>
        <v>272</v>
      </c>
      <c r="N19" s="25">
        <f t="shared" si="4"/>
        <v>302</v>
      </c>
      <c r="O19" s="25">
        <f t="shared" si="4"/>
        <v>333</v>
      </c>
      <c r="P19" s="25">
        <f t="shared" si="4"/>
        <v>363</v>
      </c>
      <c r="Q19" s="25">
        <f t="shared" si="4"/>
        <v>394</v>
      </c>
      <c r="R19" s="25">
        <f t="shared" si="4"/>
        <v>425</v>
      </c>
      <c r="S19" s="25">
        <f t="shared" si="4"/>
        <v>453</v>
      </c>
      <c r="T19" s="25">
        <f t="shared" si="4"/>
        <v>484</v>
      </c>
      <c r="U19" s="25">
        <f t="shared" si="4"/>
        <v>514</v>
      </c>
      <c r="V19" s="25">
        <f t="shared" si="4"/>
        <v>545</v>
      </c>
      <c r="W19" s="26" t="s">
        <v>9</v>
      </c>
    </row>
    <row r="20" spans="2:23" x14ac:dyDescent="0.25">
      <c r="B20" s="24" t="s">
        <v>12</v>
      </c>
      <c r="C20" s="3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3">
        <f t="shared" ref="W20:W28" si="5">SUM(D20:V20)</f>
        <v>0</v>
      </c>
    </row>
    <row r="21" spans="2:23" x14ac:dyDescent="0.25">
      <c r="B21" s="24" t="s">
        <v>13</v>
      </c>
      <c r="C21" s="38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3">
        <f t="shared" si="5"/>
        <v>0</v>
      </c>
    </row>
    <row r="22" spans="2:23" x14ac:dyDescent="0.25">
      <c r="B22" s="24" t="s">
        <v>5</v>
      </c>
      <c r="C22" s="3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3">
        <f t="shared" si="5"/>
        <v>0</v>
      </c>
    </row>
    <row r="23" spans="2:23" x14ac:dyDescent="0.25">
      <c r="B23" s="24" t="s">
        <v>8</v>
      </c>
      <c r="C23" s="3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23">
        <f t="shared" si="5"/>
        <v>0</v>
      </c>
    </row>
    <row r="24" spans="2:23" x14ac:dyDescent="0.25">
      <c r="B24" s="24" t="s">
        <v>14</v>
      </c>
      <c r="C24" s="3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3">
        <f t="shared" si="5"/>
        <v>0</v>
      </c>
    </row>
    <row r="25" spans="2:23" x14ac:dyDescent="0.25">
      <c r="B25" s="24" t="s">
        <v>6</v>
      </c>
      <c r="C25" s="3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3">
        <f t="shared" si="5"/>
        <v>0</v>
      </c>
    </row>
    <row r="26" spans="2:23" x14ac:dyDescent="0.25">
      <c r="B26" s="24" t="s">
        <v>15</v>
      </c>
      <c r="C26" s="3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3">
        <f t="shared" si="5"/>
        <v>0</v>
      </c>
    </row>
    <row r="27" spans="2:23" x14ac:dyDescent="0.25">
      <c r="B27" s="32" t="s">
        <v>7</v>
      </c>
      <c r="C27" s="3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23">
        <f t="shared" ref="W27" si="6">SUM(D27:V27)</f>
        <v>0</v>
      </c>
    </row>
    <row r="28" spans="2:23" x14ac:dyDescent="0.25">
      <c r="B28" s="32" t="s">
        <v>7</v>
      </c>
      <c r="C28" s="3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3">
        <f t="shared" si="5"/>
        <v>0</v>
      </c>
    </row>
    <row r="29" spans="2:23" ht="18.75" x14ac:dyDescent="0.3">
      <c r="B29" s="2" t="s">
        <v>9</v>
      </c>
      <c r="D29" s="3">
        <f>SUM(D20:D28)</f>
        <v>0</v>
      </c>
      <c r="E29" s="3">
        <f t="shared" ref="E29" si="7">SUM(E20:E28)</f>
        <v>0</v>
      </c>
      <c r="F29" s="3">
        <f t="shared" ref="F29" si="8">SUM(F20:F28)</f>
        <v>0</v>
      </c>
      <c r="G29" s="3">
        <f t="shared" ref="G29" si="9">SUM(G20:G28)</f>
        <v>0</v>
      </c>
      <c r="H29" s="3">
        <f t="shared" ref="H29" si="10">SUM(H20:H28)</f>
        <v>0</v>
      </c>
      <c r="I29" s="3">
        <f t="shared" ref="I29" si="11">SUM(I20:I28)</f>
        <v>0</v>
      </c>
      <c r="J29" s="3">
        <f t="shared" ref="J29" si="12">SUM(J20:J28)</f>
        <v>0</v>
      </c>
      <c r="K29" s="3">
        <f t="shared" ref="K29" si="13">SUM(K20:K28)</f>
        <v>0</v>
      </c>
      <c r="L29" s="3">
        <f t="shared" ref="L29" si="14">SUM(L20:L28)</f>
        <v>0</v>
      </c>
      <c r="M29" s="3">
        <f t="shared" ref="M29" si="15">SUM(M20:M28)</f>
        <v>0</v>
      </c>
      <c r="N29" s="3">
        <f t="shared" ref="N29" si="16">SUM(N20:N28)</f>
        <v>0</v>
      </c>
      <c r="O29" s="3">
        <f t="shared" ref="O29" si="17">SUM(O20:O28)</f>
        <v>0</v>
      </c>
      <c r="P29" s="3">
        <f t="shared" ref="P29" si="18">SUM(P20:P28)</f>
        <v>0</v>
      </c>
      <c r="Q29" s="3">
        <f t="shared" ref="Q29" si="19">SUM(Q20:Q28)</f>
        <v>0</v>
      </c>
      <c r="R29" s="3">
        <f t="shared" ref="R29" si="20">SUM(R20:R28)</f>
        <v>0</v>
      </c>
      <c r="S29" s="3">
        <f t="shared" ref="S29" si="21">SUM(S20:S28)</f>
        <v>0</v>
      </c>
      <c r="T29" s="3">
        <f t="shared" ref="T29" si="22">SUM(T20:T28)</f>
        <v>0</v>
      </c>
      <c r="U29" s="3">
        <f t="shared" ref="U29" si="23">SUM(U20:U28)</f>
        <v>0</v>
      </c>
      <c r="V29" s="3">
        <f t="shared" ref="V29" si="24">SUM(V20:V28)</f>
        <v>0</v>
      </c>
      <c r="W29" s="3">
        <f>SUM(W20:W28)</f>
        <v>0</v>
      </c>
    </row>
    <row r="32" spans="2:23" ht="18.75" x14ac:dyDescent="0.3">
      <c r="B32" s="33" t="s">
        <v>17</v>
      </c>
      <c r="C32" s="37" t="s">
        <v>34</v>
      </c>
      <c r="D32" s="25">
        <f>'Summary &amp; Guide'!$D$11</f>
        <v>0</v>
      </c>
      <c r="E32" s="25">
        <f>EDATE(D32,1)</f>
        <v>31</v>
      </c>
      <c r="F32" s="25">
        <f t="shared" ref="F32:V32" si="25">EDATE(E32,1)</f>
        <v>59</v>
      </c>
      <c r="G32" s="25">
        <f t="shared" si="25"/>
        <v>88</v>
      </c>
      <c r="H32" s="25">
        <f t="shared" si="25"/>
        <v>119</v>
      </c>
      <c r="I32" s="25">
        <f t="shared" si="25"/>
        <v>149</v>
      </c>
      <c r="J32" s="25">
        <f t="shared" si="25"/>
        <v>180</v>
      </c>
      <c r="K32" s="25">
        <f t="shared" si="25"/>
        <v>210</v>
      </c>
      <c r="L32" s="25">
        <f t="shared" si="25"/>
        <v>241</v>
      </c>
      <c r="M32" s="25">
        <f t="shared" si="25"/>
        <v>272</v>
      </c>
      <c r="N32" s="25">
        <f t="shared" si="25"/>
        <v>302</v>
      </c>
      <c r="O32" s="25">
        <f t="shared" si="25"/>
        <v>333</v>
      </c>
      <c r="P32" s="25">
        <f t="shared" si="25"/>
        <v>363</v>
      </c>
      <c r="Q32" s="25">
        <f t="shared" si="25"/>
        <v>394</v>
      </c>
      <c r="R32" s="25">
        <f t="shared" si="25"/>
        <v>425</v>
      </c>
      <c r="S32" s="25">
        <f t="shared" si="25"/>
        <v>453</v>
      </c>
      <c r="T32" s="25">
        <f t="shared" si="25"/>
        <v>484</v>
      </c>
      <c r="U32" s="25">
        <f t="shared" si="25"/>
        <v>514</v>
      </c>
      <c r="V32" s="25">
        <f t="shared" si="25"/>
        <v>545</v>
      </c>
      <c r="W32" s="26" t="s">
        <v>9</v>
      </c>
    </row>
    <row r="33" spans="2:23" x14ac:dyDescent="0.25">
      <c r="B33" s="24" t="s">
        <v>12</v>
      </c>
      <c r="C33" s="3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23">
        <f t="shared" ref="W33:W41" si="26">SUM(D33:V33)</f>
        <v>0</v>
      </c>
    </row>
    <row r="34" spans="2:23" x14ac:dyDescent="0.25">
      <c r="B34" s="24" t="s">
        <v>13</v>
      </c>
      <c r="C34" s="3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3">
        <f t="shared" si="26"/>
        <v>0</v>
      </c>
    </row>
    <row r="35" spans="2:23" x14ac:dyDescent="0.25">
      <c r="B35" s="24" t="s">
        <v>5</v>
      </c>
      <c r="C35" s="3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3">
        <f t="shared" si="26"/>
        <v>0</v>
      </c>
    </row>
    <row r="36" spans="2:23" x14ac:dyDescent="0.25">
      <c r="B36" s="24" t="s">
        <v>8</v>
      </c>
      <c r="C36" s="3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23">
        <f t="shared" si="26"/>
        <v>0</v>
      </c>
    </row>
    <row r="37" spans="2:23" x14ac:dyDescent="0.25">
      <c r="B37" s="24" t="s">
        <v>14</v>
      </c>
      <c r="C37" s="3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23">
        <f t="shared" si="26"/>
        <v>0</v>
      </c>
    </row>
    <row r="38" spans="2:23" x14ac:dyDescent="0.25">
      <c r="B38" s="24" t="s">
        <v>6</v>
      </c>
      <c r="C38" s="3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3">
        <f t="shared" si="26"/>
        <v>0</v>
      </c>
    </row>
    <row r="39" spans="2:23" x14ac:dyDescent="0.25">
      <c r="B39" s="24" t="s">
        <v>15</v>
      </c>
      <c r="C39" s="3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23">
        <f t="shared" si="26"/>
        <v>0</v>
      </c>
    </row>
    <row r="40" spans="2:23" x14ac:dyDescent="0.25">
      <c r="B40" s="32" t="s">
        <v>7</v>
      </c>
      <c r="C40" s="38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23">
        <f t="shared" ref="W40" si="27">SUM(D40:V40)</f>
        <v>0</v>
      </c>
    </row>
    <row r="41" spans="2:23" x14ac:dyDescent="0.25">
      <c r="B41" s="32" t="s">
        <v>7</v>
      </c>
      <c r="C41" s="3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3">
        <f t="shared" si="26"/>
        <v>0</v>
      </c>
    </row>
    <row r="42" spans="2:23" ht="18.75" x14ac:dyDescent="0.3">
      <c r="B42" s="2" t="s">
        <v>9</v>
      </c>
      <c r="D42" s="3">
        <f>SUM(D33:D41)</f>
        <v>0</v>
      </c>
      <c r="E42" s="3">
        <f t="shared" ref="E42" si="28">SUM(E33:E41)</f>
        <v>0</v>
      </c>
      <c r="F42" s="3">
        <f t="shared" ref="F42" si="29">SUM(F33:F41)</f>
        <v>0</v>
      </c>
      <c r="G42" s="3">
        <f t="shared" ref="G42" si="30">SUM(G33:G41)</f>
        <v>0</v>
      </c>
      <c r="H42" s="3">
        <f t="shared" ref="H42" si="31">SUM(H33:H41)</f>
        <v>0</v>
      </c>
      <c r="I42" s="3">
        <f t="shared" ref="I42" si="32">SUM(I33:I41)</f>
        <v>0</v>
      </c>
      <c r="J42" s="3">
        <f t="shared" ref="J42" si="33">SUM(J33:J41)</f>
        <v>0</v>
      </c>
      <c r="K42" s="3">
        <f t="shared" ref="K42" si="34">SUM(K33:K41)</f>
        <v>0</v>
      </c>
      <c r="L42" s="3">
        <f t="shared" ref="L42" si="35">SUM(L33:L41)</f>
        <v>0</v>
      </c>
      <c r="M42" s="3">
        <f t="shared" ref="M42" si="36">SUM(M33:M41)</f>
        <v>0</v>
      </c>
      <c r="N42" s="3">
        <f t="shared" ref="N42" si="37">SUM(N33:N41)</f>
        <v>0</v>
      </c>
      <c r="O42" s="3">
        <f t="shared" ref="O42" si="38">SUM(O33:O41)</f>
        <v>0</v>
      </c>
      <c r="P42" s="3">
        <f t="shared" ref="P42" si="39">SUM(P33:P41)</f>
        <v>0</v>
      </c>
      <c r="Q42" s="3">
        <f t="shared" ref="Q42" si="40">SUM(Q33:Q41)</f>
        <v>0</v>
      </c>
      <c r="R42" s="3">
        <f t="shared" ref="R42" si="41">SUM(R33:R41)</f>
        <v>0</v>
      </c>
      <c r="S42" s="3">
        <f t="shared" ref="S42" si="42">SUM(S33:S41)</f>
        <v>0</v>
      </c>
      <c r="T42" s="3">
        <f t="shared" ref="T42" si="43">SUM(T33:T41)</f>
        <v>0</v>
      </c>
      <c r="U42" s="3">
        <f t="shared" ref="U42" si="44">SUM(U33:U41)</f>
        <v>0</v>
      </c>
      <c r="V42" s="3">
        <f t="shared" ref="V42" si="45">SUM(V33:V41)</f>
        <v>0</v>
      </c>
      <c r="W42" s="3">
        <f>SUM(W33:W41)</f>
        <v>0</v>
      </c>
    </row>
    <row r="45" spans="2:23" ht="18.75" x14ac:dyDescent="0.3">
      <c r="B45" s="33" t="s">
        <v>18</v>
      </c>
      <c r="C45" s="37" t="s">
        <v>34</v>
      </c>
      <c r="D45" s="25">
        <f>'Summary &amp; Guide'!$D$11</f>
        <v>0</v>
      </c>
      <c r="E45" s="25">
        <f>EDATE(D45,1)</f>
        <v>31</v>
      </c>
      <c r="F45" s="25">
        <f t="shared" ref="F45:V45" si="46">EDATE(E45,1)</f>
        <v>59</v>
      </c>
      <c r="G45" s="25">
        <f t="shared" si="46"/>
        <v>88</v>
      </c>
      <c r="H45" s="25">
        <f t="shared" si="46"/>
        <v>119</v>
      </c>
      <c r="I45" s="25">
        <f t="shared" si="46"/>
        <v>149</v>
      </c>
      <c r="J45" s="25">
        <f t="shared" si="46"/>
        <v>180</v>
      </c>
      <c r="K45" s="25">
        <f t="shared" si="46"/>
        <v>210</v>
      </c>
      <c r="L45" s="25">
        <f t="shared" si="46"/>
        <v>241</v>
      </c>
      <c r="M45" s="25">
        <f t="shared" si="46"/>
        <v>272</v>
      </c>
      <c r="N45" s="25">
        <f t="shared" si="46"/>
        <v>302</v>
      </c>
      <c r="O45" s="25">
        <f t="shared" si="46"/>
        <v>333</v>
      </c>
      <c r="P45" s="25">
        <f t="shared" si="46"/>
        <v>363</v>
      </c>
      <c r="Q45" s="25">
        <f t="shared" si="46"/>
        <v>394</v>
      </c>
      <c r="R45" s="25">
        <f t="shared" si="46"/>
        <v>425</v>
      </c>
      <c r="S45" s="25">
        <f t="shared" si="46"/>
        <v>453</v>
      </c>
      <c r="T45" s="25">
        <f t="shared" si="46"/>
        <v>484</v>
      </c>
      <c r="U45" s="25">
        <f t="shared" si="46"/>
        <v>514</v>
      </c>
      <c r="V45" s="25">
        <f t="shared" si="46"/>
        <v>545</v>
      </c>
      <c r="W45" s="26" t="s">
        <v>9</v>
      </c>
    </row>
    <row r="46" spans="2:23" x14ac:dyDescent="0.25">
      <c r="B46" s="24" t="s">
        <v>12</v>
      </c>
      <c r="C46" s="38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23">
        <f t="shared" ref="W46:W54" si="47">SUM(D46:V46)</f>
        <v>0</v>
      </c>
    </row>
    <row r="47" spans="2:23" x14ac:dyDescent="0.25">
      <c r="B47" s="24" t="s">
        <v>13</v>
      </c>
      <c r="C47" s="38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23">
        <f t="shared" si="47"/>
        <v>0</v>
      </c>
    </row>
    <row r="48" spans="2:23" x14ac:dyDescent="0.25">
      <c r="B48" s="24" t="s">
        <v>5</v>
      </c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23">
        <f t="shared" si="47"/>
        <v>0</v>
      </c>
    </row>
    <row r="49" spans="2:23" x14ac:dyDescent="0.25">
      <c r="B49" s="24" t="s">
        <v>8</v>
      </c>
      <c r="C49" s="3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23">
        <f t="shared" si="47"/>
        <v>0</v>
      </c>
    </row>
    <row r="50" spans="2:23" x14ac:dyDescent="0.25">
      <c r="B50" s="24" t="s">
        <v>14</v>
      </c>
      <c r="C50" s="3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23">
        <f t="shared" si="47"/>
        <v>0</v>
      </c>
    </row>
    <row r="51" spans="2:23" x14ac:dyDescent="0.25">
      <c r="B51" s="24" t="s">
        <v>6</v>
      </c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23">
        <f t="shared" si="47"/>
        <v>0</v>
      </c>
    </row>
    <row r="52" spans="2:23" x14ac:dyDescent="0.25">
      <c r="B52" s="24" t="s">
        <v>15</v>
      </c>
      <c r="C52" s="3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23">
        <f t="shared" si="47"/>
        <v>0</v>
      </c>
    </row>
    <row r="53" spans="2:23" x14ac:dyDescent="0.25">
      <c r="B53" s="32" t="s">
        <v>7</v>
      </c>
      <c r="C53" s="3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23">
        <f t="shared" ref="W53" si="48">SUM(D53:V53)</f>
        <v>0</v>
      </c>
    </row>
    <row r="54" spans="2:23" x14ac:dyDescent="0.25">
      <c r="B54" s="32" t="s">
        <v>7</v>
      </c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23">
        <f t="shared" si="47"/>
        <v>0</v>
      </c>
    </row>
    <row r="55" spans="2:23" ht="18.75" x14ac:dyDescent="0.3">
      <c r="B55" s="2" t="s">
        <v>9</v>
      </c>
      <c r="D55" s="3">
        <f>SUM(D46:D54)</f>
        <v>0</v>
      </c>
      <c r="E55" s="3">
        <f t="shared" ref="E55" si="49">SUM(E46:E54)</f>
        <v>0</v>
      </c>
      <c r="F55" s="3">
        <f t="shared" ref="F55" si="50">SUM(F46:F54)</f>
        <v>0</v>
      </c>
      <c r="G55" s="3">
        <f t="shared" ref="G55" si="51">SUM(G46:G54)</f>
        <v>0</v>
      </c>
      <c r="H55" s="3">
        <f t="shared" ref="H55" si="52">SUM(H46:H54)</f>
        <v>0</v>
      </c>
      <c r="I55" s="3">
        <f t="shared" ref="I55" si="53">SUM(I46:I54)</f>
        <v>0</v>
      </c>
      <c r="J55" s="3">
        <f t="shared" ref="J55" si="54">SUM(J46:J54)</f>
        <v>0</v>
      </c>
      <c r="K55" s="3">
        <f t="shared" ref="K55" si="55">SUM(K46:K54)</f>
        <v>0</v>
      </c>
      <c r="L55" s="3">
        <f t="shared" ref="L55" si="56">SUM(L46:L54)</f>
        <v>0</v>
      </c>
      <c r="M55" s="3">
        <f t="shared" ref="M55" si="57">SUM(M46:M54)</f>
        <v>0</v>
      </c>
      <c r="N55" s="3">
        <f t="shared" ref="N55" si="58">SUM(N46:N54)</f>
        <v>0</v>
      </c>
      <c r="O55" s="3">
        <f t="shared" ref="O55" si="59">SUM(O46:O54)</f>
        <v>0</v>
      </c>
      <c r="P55" s="3">
        <f t="shared" ref="P55" si="60">SUM(P46:P54)</f>
        <v>0</v>
      </c>
      <c r="Q55" s="3">
        <f t="shared" ref="Q55" si="61">SUM(Q46:Q54)</f>
        <v>0</v>
      </c>
      <c r="R55" s="3">
        <f t="shared" ref="R55" si="62">SUM(R46:R54)</f>
        <v>0</v>
      </c>
      <c r="S55" s="3">
        <f t="shared" ref="S55" si="63">SUM(S46:S54)</f>
        <v>0</v>
      </c>
      <c r="T55" s="3">
        <f t="shared" ref="T55" si="64">SUM(T46:T54)</f>
        <v>0</v>
      </c>
      <c r="U55" s="3">
        <f t="shared" ref="U55" si="65">SUM(U46:U54)</f>
        <v>0</v>
      </c>
      <c r="V55" s="3">
        <f t="shared" ref="V55" si="66">SUM(V46:V54)</f>
        <v>0</v>
      </c>
      <c r="W55" s="3">
        <f>SUM(W46:W54)</f>
        <v>0</v>
      </c>
    </row>
  </sheetData>
  <sheetProtection password="C66C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5"/>
  <sheetViews>
    <sheetView zoomScale="101" workbookViewId="0">
      <selection activeCell="B6" sqref="B6"/>
    </sheetView>
  </sheetViews>
  <sheetFormatPr defaultRowHeight="15" x14ac:dyDescent="0.25"/>
  <cols>
    <col min="2" max="2" width="40.7109375" customWidth="1"/>
    <col min="3" max="22" width="15.7109375" customWidth="1"/>
  </cols>
  <sheetData>
    <row r="3" spans="2:22" ht="23.25" x14ac:dyDescent="0.35">
      <c r="B3" s="1" t="s">
        <v>20</v>
      </c>
    </row>
    <row r="6" spans="2:22" ht="18.75" x14ac:dyDescent="0.3">
      <c r="B6" s="33" t="s">
        <v>25</v>
      </c>
      <c r="C6" s="25">
        <f>'Summary &amp; Guide'!$D$11</f>
        <v>0</v>
      </c>
      <c r="D6" s="25">
        <f>EDATE(C6,1)</f>
        <v>31</v>
      </c>
      <c r="E6" s="25">
        <f t="shared" ref="E6:U6" si="0">EDATE(D6,1)</f>
        <v>59</v>
      </c>
      <c r="F6" s="25">
        <f t="shared" si="0"/>
        <v>88</v>
      </c>
      <c r="G6" s="25">
        <f t="shared" si="0"/>
        <v>119</v>
      </c>
      <c r="H6" s="25">
        <f t="shared" si="0"/>
        <v>149</v>
      </c>
      <c r="I6" s="25">
        <f t="shared" si="0"/>
        <v>180</v>
      </c>
      <c r="J6" s="25">
        <f t="shared" si="0"/>
        <v>210</v>
      </c>
      <c r="K6" s="25">
        <f t="shared" si="0"/>
        <v>241</v>
      </c>
      <c r="L6" s="25">
        <f t="shared" si="0"/>
        <v>272</v>
      </c>
      <c r="M6" s="25">
        <f t="shared" si="0"/>
        <v>302</v>
      </c>
      <c r="N6" s="25">
        <f t="shared" si="0"/>
        <v>333</v>
      </c>
      <c r="O6" s="25">
        <f t="shared" si="0"/>
        <v>363</v>
      </c>
      <c r="P6" s="25">
        <f t="shared" si="0"/>
        <v>394</v>
      </c>
      <c r="Q6" s="25">
        <f t="shared" si="0"/>
        <v>425</v>
      </c>
      <c r="R6" s="25">
        <f t="shared" si="0"/>
        <v>453</v>
      </c>
      <c r="S6" s="25">
        <f t="shared" si="0"/>
        <v>484</v>
      </c>
      <c r="T6" s="25">
        <f t="shared" si="0"/>
        <v>514</v>
      </c>
      <c r="U6" s="25">
        <f t="shared" si="0"/>
        <v>545</v>
      </c>
      <c r="V6" s="26" t="s">
        <v>9</v>
      </c>
    </row>
    <row r="7" spans="2:22" x14ac:dyDescent="0.25">
      <c r="B7" s="24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3">
        <f t="shared" ref="V7:V15" si="1">SUM(C7:U7)</f>
        <v>0</v>
      </c>
    </row>
    <row r="8" spans="2:22" x14ac:dyDescent="0.25">
      <c r="B8" s="24" t="s">
        <v>13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3">
        <f t="shared" si="1"/>
        <v>0</v>
      </c>
    </row>
    <row r="9" spans="2:22" x14ac:dyDescent="0.25">
      <c r="B9" s="24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23">
        <f t="shared" si="1"/>
        <v>0</v>
      </c>
    </row>
    <row r="10" spans="2:22" x14ac:dyDescent="0.25">
      <c r="B10" s="24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3">
        <f t="shared" si="1"/>
        <v>0</v>
      </c>
    </row>
    <row r="11" spans="2:22" x14ac:dyDescent="0.25">
      <c r="B11" s="24" t="s">
        <v>14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3">
        <f t="shared" si="1"/>
        <v>0</v>
      </c>
    </row>
    <row r="12" spans="2:22" x14ac:dyDescent="0.25">
      <c r="B12" s="24" t="s">
        <v>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3">
        <f t="shared" si="1"/>
        <v>0</v>
      </c>
    </row>
    <row r="13" spans="2:22" x14ac:dyDescent="0.25">
      <c r="B13" s="24" t="s">
        <v>15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3">
        <f t="shared" si="1"/>
        <v>0</v>
      </c>
    </row>
    <row r="14" spans="2:22" x14ac:dyDescent="0.25">
      <c r="B14" s="32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3">
        <f t="shared" ref="V14" si="2">SUM(C14:U14)</f>
        <v>0</v>
      </c>
    </row>
    <row r="15" spans="2:22" x14ac:dyDescent="0.25">
      <c r="B15" s="32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3">
        <f t="shared" si="1"/>
        <v>0</v>
      </c>
    </row>
    <row r="16" spans="2:22" ht="18.75" x14ac:dyDescent="0.3">
      <c r="B16" s="2" t="s">
        <v>9</v>
      </c>
      <c r="C16" s="3">
        <f>SUM(C7:C15)</f>
        <v>0</v>
      </c>
      <c r="D16" s="3">
        <f t="shared" ref="D16:U16" si="3">SUM(D7:D15)</f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0</v>
      </c>
      <c r="N16" s="3">
        <f t="shared" si="3"/>
        <v>0</v>
      </c>
      <c r="O16" s="3">
        <f t="shared" si="3"/>
        <v>0</v>
      </c>
      <c r="P16" s="3">
        <f t="shared" si="3"/>
        <v>0</v>
      </c>
      <c r="Q16" s="3">
        <f t="shared" si="3"/>
        <v>0</v>
      </c>
      <c r="R16" s="3">
        <f t="shared" si="3"/>
        <v>0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>SUM(V7:V15)</f>
        <v>0</v>
      </c>
    </row>
    <row r="19" spans="2:22" ht="18.75" x14ac:dyDescent="0.3">
      <c r="B19" s="33" t="s">
        <v>26</v>
      </c>
      <c r="C19" s="25">
        <f>'Summary &amp; Guide'!$D$11</f>
        <v>0</v>
      </c>
      <c r="D19" s="25">
        <f>EDATE(C19,1)</f>
        <v>31</v>
      </c>
      <c r="E19" s="25">
        <f t="shared" ref="E19:U19" si="4">EDATE(D19,1)</f>
        <v>59</v>
      </c>
      <c r="F19" s="25">
        <f t="shared" si="4"/>
        <v>88</v>
      </c>
      <c r="G19" s="25">
        <f t="shared" si="4"/>
        <v>119</v>
      </c>
      <c r="H19" s="25">
        <f t="shared" si="4"/>
        <v>149</v>
      </c>
      <c r="I19" s="25">
        <f t="shared" si="4"/>
        <v>180</v>
      </c>
      <c r="J19" s="25">
        <f t="shared" si="4"/>
        <v>210</v>
      </c>
      <c r="K19" s="25">
        <f t="shared" si="4"/>
        <v>241</v>
      </c>
      <c r="L19" s="25">
        <f t="shared" si="4"/>
        <v>272</v>
      </c>
      <c r="M19" s="25">
        <f t="shared" si="4"/>
        <v>302</v>
      </c>
      <c r="N19" s="25">
        <f t="shared" si="4"/>
        <v>333</v>
      </c>
      <c r="O19" s="25">
        <f t="shared" si="4"/>
        <v>363</v>
      </c>
      <c r="P19" s="25">
        <f t="shared" si="4"/>
        <v>394</v>
      </c>
      <c r="Q19" s="25">
        <f t="shared" si="4"/>
        <v>425</v>
      </c>
      <c r="R19" s="25">
        <f t="shared" si="4"/>
        <v>453</v>
      </c>
      <c r="S19" s="25">
        <f t="shared" si="4"/>
        <v>484</v>
      </c>
      <c r="T19" s="25">
        <f t="shared" si="4"/>
        <v>514</v>
      </c>
      <c r="U19" s="25">
        <f t="shared" si="4"/>
        <v>545</v>
      </c>
      <c r="V19" s="26" t="s">
        <v>9</v>
      </c>
    </row>
    <row r="20" spans="2:22" x14ac:dyDescent="0.25">
      <c r="B20" s="24" t="s">
        <v>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3">
        <f t="shared" ref="V20:V28" si="5">SUM(C20:U20)</f>
        <v>0</v>
      </c>
    </row>
    <row r="21" spans="2:22" x14ac:dyDescent="0.25">
      <c r="B21" s="24" t="s">
        <v>13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3">
        <f t="shared" si="5"/>
        <v>0</v>
      </c>
    </row>
    <row r="22" spans="2:22" x14ac:dyDescent="0.25">
      <c r="B22" s="24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3">
        <f t="shared" si="5"/>
        <v>0</v>
      </c>
    </row>
    <row r="23" spans="2:22" x14ac:dyDescent="0.25">
      <c r="B23" s="24" t="s">
        <v>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3">
        <f t="shared" si="5"/>
        <v>0</v>
      </c>
    </row>
    <row r="24" spans="2:22" x14ac:dyDescent="0.25">
      <c r="B24" s="24" t="s">
        <v>14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3">
        <f t="shared" si="5"/>
        <v>0</v>
      </c>
    </row>
    <row r="25" spans="2:22" x14ac:dyDescent="0.25">
      <c r="B25" s="24" t="s">
        <v>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3">
        <f t="shared" si="5"/>
        <v>0</v>
      </c>
    </row>
    <row r="26" spans="2:22" x14ac:dyDescent="0.25">
      <c r="B26" s="24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3">
        <f t="shared" si="5"/>
        <v>0</v>
      </c>
    </row>
    <row r="27" spans="2:22" x14ac:dyDescent="0.25">
      <c r="B27" s="32" t="s">
        <v>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3">
        <f t="shared" ref="V27" si="6">SUM(C27:U27)</f>
        <v>0</v>
      </c>
    </row>
    <row r="28" spans="2:22" x14ac:dyDescent="0.25">
      <c r="B28" s="32" t="s">
        <v>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3">
        <f t="shared" si="5"/>
        <v>0</v>
      </c>
    </row>
    <row r="29" spans="2:22" ht="18.75" x14ac:dyDescent="0.3">
      <c r="B29" s="2" t="s">
        <v>9</v>
      </c>
      <c r="C29" s="3">
        <f>SUM(C20:C28)</f>
        <v>0</v>
      </c>
      <c r="D29" s="3">
        <f t="shared" ref="D29:U29" si="7">SUM(D20:D28)</f>
        <v>0</v>
      </c>
      <c r="E29" s="3">
        <f t="shared" si="7"/>
        <v>0</v>
      </c>
      <c r="F29" s="3">
        <f t="shared" si="7"/>
        <v>0</v>
      </c>
      <c r="G29" s="3">
        <f t="shared" si="7"/>
        <v>0</v>
      </c>
      <c r="H29" s="3">
        <f t="shared" si="7"/>
        <v>0</v>
      </c>
      <c r="I29" s="3">
        <f t="shared" si="7"/>
        <v>0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3">
        <f t="shared" si="7"/>
        <v>0</v>
      </c>
      <c r="O29" s="3">
        <f t="shared" si="7"/>
        <v>0</v>
      </c>
      <c r="P29" s="3">
        <f t="shared" si="7"/>
        <v>0</v>
      </c>
      <c r="Q29" s="3">
        <f t="shared" si="7"/>
        <v>0</v>
      </c>
      <c r="R29" s="3">
        <f t="shared" si="7"/>
        <v>0</v>
      </c>
      <c r="S29" s="3">
        <f t="shared" si="7"/>
        <v>0</v>
      </c>
      <c r="T29" s="3">
        <f t="shared" si="7"/>
        <v>0</v>
      </c>
      <c r="U29" s="3">
        <f t="shared" si="7"/>
        <v>0</v>
      </c>
      <c r="V29" s="3">
        <f>SUM(V20:V28)</f>
        <v>0</v>
      </c>
    </row>
    <row r="32" spans="2:22" ht="18.75" x14ac:dyDescent="0.3">
      <c r="B32" s="33" t="s">
        <v>27</v>
      </c>
      <c r="C32" s="25">
        <f>'Summary &amp; Guide'!$D$11</f>
        <v>0</v>
      </c>
      <c r="D32" s="25">
        <f>EDATE(C32,1)</f>
        <v>31</v>
      </c>
      <c r="E32" s="25">
        <f t="shared" ref="E32:U32" si="8">EDATE(D32,1)</f>
        <v>59</v>
      </c>
      <c r="F32" s="25">
        <f t="shared" si="8"/>
        <v>88</v>
      </c>
      <c r="G32" s="25">
        <f t="shared" si="8"/>
        <v>119</v>
      </c>
      <c r="H32" s="25">
        <f t="shared" si="8"/>
        <v>149</v>
      </c>
      <c r="I32" s="25">
        <f t="shared" si="8"/>
        <v>180</v>
      </c>
      <c r="J32" s="25">
        <f t="shared" si="8"/>
        <v>210</v>
      </c>
      <c r="K32" s="25">
        <f t="shared" si="8"/>
        <v>241</v>
      </c>
      <c r="L32" s="25">
        <f t="shared" si="8"/>
        <v>272</v>
      </c>
      <c r="M32" s="25">
        <f t="shared" si="8"/>
        <v>302</v>
      </c>
      <c r="N32" s="25">
        <f t="shared" si="8"/>
        <v>333</v>
      </c>
      <c r="O32" s="25">
        <f t="shared" si="8"/>
        <v>363</v>
      </c>
      <c r="P32" s="25">
        <f t="shared" si="8"/>
        <v>394</v>
      </c>
      <c r="Q32" s="25">
        <f t="shared" si="8"/>
        <v>425</v>
      </c>
      <c r="R32" s="25">
        <f t="shared" si="8"/>
        <v>453</v>
      </c>
      <c r="S32" s="25">
        <f t="shared" si="8"/>
        <v>484</v>
      </c>
      <c r="T32" s="25">
        <f t="shared" si="8"/>
        <v>514</v>
      </c>
      <c r="U32" s="25">
        <f t="shared" si="8"/>
        <v>545</v>
      </c>
      <c r="V32" s="26" t="s">
        <v>9</v>
      </c>
    </row>
    <row r="33" spans="2:22" x14ac:dyDescent="0.25">
      <c r="B33" s="24" t="s">
        <v>12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3">
        <f t="shared" ref="V33:V41" si="9">SUM(C33:U33)</f>
        <v>0</v>
      </c>
    </row>
    <row r="34" spans="2:22" x14ac:dyDescent="0.25">
      <c r="B34" s="24" t="s">
        <v>13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3">
        <f t="shared" si="9"/>
        <v>0</v>
      </c>
    </row>
    <row r="35" spans="2:22" x14ac:dyDescent="0.25">
      <c r="B35" s="24" t="s">
        <v>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3">
        <f t="shared" si="9"/>
        <v>0</v>
      </c>
    </row>
    <row r="36" spans="2:22" x14ac:dyDescent="0.25">
      <c r="B36" s="24" t="s">
        <v>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3">
        <f t="shared" si="9"/>
        <v>0</v>
      </c>
    </row>
    <row r="37" spans="2:22" x14ac:dyDescent="0.25">
      <c r="B37" s="24" t="s">
        <v>14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3">
        <f t="shared" si="9"/>
        <v>0</v>
      </c>
    </row>
    <row r="38" spans="2:22" x14ac:dyDescent="0.25">
      <c r="B38" s="24" t="s">
        <v>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3">
        <f t="shared" si="9"/>
        <v>0</v>
      </c>
    </row>
    <row r="39" spans="2:22" x14ac:dyDescent="0.25">
      <c r="B39" s="24" t="s">
        <v>15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3">
        <f t="shared" si="9"/>
        <v>0</v>
      </c>
    </row>
    <row r="40" spans="2:22" x14ac:dyDescent="0.25">
      <c r="B40" s="32" t="s">
        <v>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3">
        <f t="shared" ref="V40" si="10">SUM(C40:U40)</f>
        <v>0</v>
      </c>
    </row>
    <row r="41" spans="2:22" x14ac:dyDescent="0.25">
      <c r="B41" s="32" t="s">
        <v>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3">
        <f t="shared" si="9"/>
        <v>0</v>
      </c>
    </row>
    <row r="42" spans="2:22" ht="18.75" x14ac:dyDescent="0.3">
      <c r="B42" s="2" t="s">
        <v>9</v>
      </c>
      <c r="C42" s="3">
        <f>SUM(C33:C41)</f>
        <v>0</v>
      </c>
      <c r="D42" s="3">
        <f t="shared" ref="D42:U42" si="11">SUM(D33:D41)</f>
        <v>0</v>
      </c>
      <c r="E42" s="3">
        <f t="shared" si="11"/>
        <v>0</v>
      </c>
      <c r="F42" s="3">
        <f t="shared" si="11"/>
        <v>0</v>
      </c>
      <c r="G42" s="3">
        <f t="shared" si="11"/>
        <v>0</v>
      </c>
      <c r="H42" s="3">
        <f t="shared" si="11"/>
        <v>0</v>
      </c>
      <c r="I42" s="3">
        <f t="shared" si="11"/>
        <v>0</v>
      </c>
      <c r="J42" s="3">
        <f t="shared" si="11"/>
        <v>0</v>
      </c>
      <c r="K42" s="3">
        <f t="shared" si="11"/>
        <v>0</v>
      </c>
      <c r="L42" s="3">
        <f t="shared" si="11"/>
        <v>0</v>
      </c>
      <c r="M42" s="3">
        <f t="shared" si="11"/>
        <v>0</v>
      </c>
      <c r="N42" s="3">
        <f t="shared" si="11"/>
        <v>0</v>
      </c>
      <c r="O42" s="3">
        <f t="shared" si="11"/>
        <v>0</v>
      </c>
      <c r="P42" s="3">
        <f t="shared" si="11"/>
        <v>0</v>
      </c>
      <c r="Q42" s="3">
        <f t="shared" si="11"/>
        <v>0</v>
      </c>
      <c r="R42" s="3">
        <f t="shared" si="11"/>
        <v>0</v>
      </c>
      <c r="S42" s="3">
        <f t="shared" si="11"/>
        <v>0</v>
      </c>
      <c r="T42" s="3">
        <f t="shared" si="11"/>
        <v>0</v>
      </c>
      <c r="U42" s="3">
        <f t="shared" si="11"/>
        <v>0</v>
      </c>
      <c r="V42" s="3">
        <f>SUM(V33:V41)</f>
        <v>0</v>
      </c>
    </row>
    <row r="45" spans="2:22" ht="18.75" x14ac:dyDescent="0.3">
      <c r="B45" s="33" t="s">
        <v>28</v>
      </c>
      <c r="C45" s="25">
        <f>'Summary &amp; Guide'!$D$11</f>
        <v>0</v>
      </c>
      <c r="D45" s="25">
        <f>EDATE(C45,1)</f>
        <v>31</v>
      </c>
      <c r="E45" s="25">
        <f t="shared" ref="E45:U45" si="12">EDATE(D45,1)</f>
        <v>59</v>
      </c>
      <c r="F45" s="25">
        <f t="shared" si="12"/>
        <v>88</v>
      </c>
      <c r="G45" s="25">
        <f t="shared" si="12"/>
        <v>119</v>
      </c>
      <c r="H45" s="25">
        <f t="shared" si="12"/>
        <v>149</v>
      </c>
      <c r="I45" s="25">
        <f t="shared" si="12"/>
        <v>180</v>
      </c>
      <c r="J45" s="25">
        <f t="shared" si="12"/>
        <v>210</v>
      </c>
      <c r="K45" s="25">
        <f t="shared" si="12"/>
        <v>241</v>
      </c>
      <c r="L45" s="25">
        <f t="shared" si="12"/>
        <v>272</v>
      </c>
      <c r="M45" s="25">
        <f t="shared" si="12"/>
        <v>302</v>
      </c>
      <c r="N45" s="25">
        <f t="shared" si="12"/>
        <v>333</v>
      </c>
      <c r="O45" s="25">
        <f t="shared" si="12"/>
        <v>363</v>
      </c>
      <c r="P45" s="25">
        <f t="shared" si="12"/>
        <v>394</v>
      </c>
      <c r="Q45" s="25">
        <f t="shared" si="12"/>
        <v>425</v>
      </c>
      <c r="R45" s="25">
        <f t="shared" si="12"/>
        <v>453</v>
      </c>
      <c r="S45" s="25">
        <f t="shared" si="12"/>
        <v>484</v>
      </c>
      <c r="T45" s="25">
        <f t="shared" si="12"/>
        <v>514</v>
      </c>
      <c r="U45" s="25">
        <f t="shared" si="12"/>
        <v>545</v>
      </c>
      <c r="V45" s="26" t="s">
        <v>9</v>
      </c>
    </row>
    <row r="46" spans="2:22" x14ac:dyDescent="0.25">
      <c r="B46" s="24" t="s">
        <v>12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3">
        <f t="shared" ref="V46:V54" si="13">SUM(C46:U46)</f>
        <v>0</v>
      </c>
    </row>
    <row r="47" spans="2:22" x14ac:dyDescent="0.25">
      <c r="B47" s="24" t="s">
        <v>13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3">
        <f t="shared" si="13"/>
        <v>0</v>
      </c>
    </row>
    <row r="48" spans="2:22" x14ac:dyDescent="0.25">
      <c r="B48" s="24" t="s">
        <v>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3">
        <f t="shared" si="13"/>
        <v>0</v>
      </c>
    </row>
    <row r="49" spans="2:22" x14ac:dyDescent="0.25">
      <c r="B49" s="24" t="s">
        <v>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3">
        <f t="shared" si="13"/>
        <v>0</v>
      </c>
    </row>
    <row r="50" spans="2:22" x14ac:dyDescent="0.25">
      <c r="B50" s="24" t="s">
        <v>14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3">
        <f t="shared" si="13"/>
        <v>0</v>
      </c>
    </row>
    <row r="51" spans="2:22" x14ac:dyDescent="0.25">
      <c r="B51" s="24" t="s">
        <v>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3">
        <f t="shared" si="13"/>
        <v>0</v>
      </c>
    </row>
    <row r="52" spans="2:22" x14ac:dyDescent="0.25">
      <c r="B52" s="24" t="s">
        <v>15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3">
        <f t="shared" si="13"/>
        <v>0</v>
      </c>
    </row>
    <row r="53" spans="2:22" x14ac:dyDescent="0.25">
      <c r="B53" s="32" t="s">
        <v>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3">
        <f t="shared" ref="V53" si="14">SUM(C53:U53)</f>
        <v>0</v>
      </c>
    </row>
    <row r="54" spans="2:22" x14ac:dyDescent="0.25">
      <c r="B54" s="32" t="s">
        <v>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3">
        <f t="shared" si="13"/>
        <v>0</v>
      </c>
    </row>
    <row r="55" spans="2:22" ht="18.75" x14ac:dyDescent="0.3">
      <c r="B55" s="2" t="s">
        <v>9</v>
      </c>
      <c r="C55" s="3">
        <f>SUM(C46:C54)</f>
        <v>0</v>
      </c>
      <c r="D55" s="3">
        <f t="shared" ref="D55:U55" si="15">SUM(D46:D54)</f>
        <v>0</v>
      </c>
      <c r="E55" s="3">
        <f t="shared" si="15"/>
        <v>0</v>
      </c>
      <c r="F55" s="3">
        <f t="shared" si="15"/>
        <v>0</v>
      </c>
      <c r="G55" s="3">
        <f t="shared" si="15"/>
        <v>0</v>
      </c>
      <c r="H55" s="3">
        <f t="shared" si="15"/>
        <v>0</v>
      </c>
      <c r="I55" s="3">
        <f t="shared" si="15"/>
        <v>0</v>
      </c>
      <c r="J55" s="3">
        <f t="shared" si="15"/>
        <v>0</v>
      </c>
      <c r="K55" s="3">
        <f t="shared" si="15"/>
        <v>0</v>
      </c>
      <c r="L55" s="3">
        <f t="shared" si="15"/>
        <v>0</v>
      </c>
      <c r="M55" s="3">
        <f t="shared" si="15"/>
        <v>0</v>
      </c>
      <c r="N55" s="3">
        <f t="shared" si="15"/>
        <v>0</v>
      </c>
      <c r="O55" s="3">
        <f t="shared" si="15"/>
        <v>0</v>
      </c>
      <c r="P55" s="3">
        <f t="shared" si="15"/>
        <v>0</v>
      </c>
      <c r="Q55" s="3">
        <f t="shared" si="15"/>
        <v>0</v>
      </c>
      <c r="R55" s="3">
        <f t="shared" si="15"/>
        <v>0</v>
      </c>
      <c r="S55" s="3">
        <f t="shared" si="15"/>
        <v>0</v>
      </c>
      <c r="T55" s="3">
        <f t="shared" si="15"/>
        <v>0</v>
      </c>
      <c r="U55" s="3">
        <f t="shared" si="15"/>
        <v>0</v>
      </c>
      <c r="V55" s="3">
        <f>SUM(V46:V54)</f>
        <v>0</v>
      </c>
    </row>
  </sheetData>
  <sheetProtection password="C66C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&amp; Guide</vt:lpstr>
      <vt:lpstr>HEI Partners</vt:lpstr>
      <vt:lpstr>HEI Consumables &gt; £500</vt:lpstr>
      <vt:lpstr>Industrial Partners</vt:lpstr>
      <vt:lpstr>Additional Funding Sources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Couttie</dc:creator>
  <cp:lastModifiedBy>Emma Couttie</cp:lastModifiedBy>
  <dcterms:created xsi:type="dcterms:W3CDTF">2022-10-31T14:26:38Z</dcterms:created>
  <dcterms:modified xsi:type="dcterms:W3CDTF">2024-03-12T13:35:00Z</dcterms:modified>
</cp:coreProperties>
</file>